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PT\AppData\Roaming\VNPT Plugin\Files\FileTemp\"/>
    </mc:Choice>
  </mc:AlternateContent>
  <xr:revisionPtr revIDLastSave="0" documentId="13_ncr:1_{66604508-8E78-470F-A033-646BCFC961A8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Bieu 1 - Quy mo truong lop, hs" sheetId="4" r:id="rId1"/>
    <sheet name="Bieu 2A - Đội ngũ công lập" sheetId="14" r:id="rId2"/>
    <sheet name="Bieu 2B - Đội ngũ tư thục" sheetId="15" r:id="rId3"/>
    <sheet name="Bieu 3- CSVC MN" sheetId="16" r:id="rId4"/>
    <sheet name="Bieu 4 - Cap TH, THCS" sheetId="17" r:id="rId5"/>
    <sheet name="Bieu 5 - XMC" sheetId="18" r:id="rId6"/>
    <sheet name="Bieu 6-TT CLGD" sheetId="19" r:id="rId7"/>
    <sheet name="Bieu 7-CT CLGD" sheetId="20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A1" i="20" l="1"/>
  <c r="A1" i="19"/>
  <c r="A1" i="18"/>
  <c r="S33" i="18"/>
  <c r="F28" i="18"/>
  <c r="E28" i="18"/>
  <c r="D28" i="18"/>
  <c r="F27" i="18"/>
  <c r="E27" i="18"/>
  <c r="D27" i="18"/>
  <c r="F26" i="18"/>
  <c r="E26" i="18"/>
  <c r="D26" i="18"/>
  <c r="U25" i="18"/>
  <c r="F25" i="18" s="1"/>
  <c r="T25" i="18"/>
  <c r="E25" i="18" s="1"/>
  <c r="S25" i="18"/>
  <c r="D25" i="18"/>
  <c r="F24" i="18"/>
  <c r="E24" i="18"/>
  <c r="D24" i="18"/>
  <c r="F23" i="18"/>
  <c r="E23" i="18"/>
  <c r="D23" i="18"/>
  <c r="F22" i="18"/>
  <c r="E22" i="18"/>
  <c r="D22" i="18"/>
  <c r="U21" i="18"/>
  <c r="F21" i="18" s="1"/>
  <c r="T21" i="18"/>
  <c r="E21" i="18" s="1"/>
  <c r="S21" i="18"/>
  <c r="D21" i="18" s="1"/>
  <c r="F20" i="18"/>
  <c r="E20" i="18"/>
  <c r="D20" i="18"/>
  <c r="F19" i="18"/>
  <c r="E19" i="18"/>
  <c r="D19" i="18"/>
  <c r="F18" i="18"/>
  <c r="E18" i="18"/>
  <c r="D18" i="18"/>
  <c r="U17" i="18"/>
  <c r="T17" i="18"/>
  <c r="E17" i="18" s="1"/>
  <c r="S17" i="18"/>
  <c r="D17" i="18" s="1"/>
  <c r="F17" i="18"/>
  <c r="F16" i="18"/>
  <c r="E16" i="18"/>
  <c r="D16" i="18"/>
  <c r="F15" i="18"/>
  <c r="E15" i="18"/>
  <c r="D15" i="18"/>
  <c r="F14" i="18"/>
  <c r="E14" i="18"/>
  <c r="D14" i="18"/>
  <c r="U13" i="18"/>
  <c r="F13" i="18" s="1"/>
  <c r="T13" i="18"/>
  <c r="S13" i="18"/>
  <c r="D13" i="18" s="1"/>
  <c r="E13" i="18"/>
  <c r="F12" i="18"/>
  <c r="E12" i="18"/>
  <c r="D12" i="18"/>
  <c r="F11" i="18"/>
  <c r="E11" i="18"/>
  <c r="D11" i="18"/>
  <c r="F10" i="18"/>
  <c r="E10" i="18"/>
  <c r="D10" i="18"/>
  <c r="F9" i="18"/>
  <c r="E9" i="18"/>
  <c r="D9" i="18"/>
  <c r="U8" i="18"/>
  <c r="R8" i="18" s="1"/>
  <c r="O8" i="18" s="1"/>
  <c r="L8" i="18" s="1"/>
  <c r="I8" i="18" s="1"/>
  <c r="F8" i="18" s="1"/>
  <c r="T8" i="18"/>
  <c r="Q8" i="18" s="1"/>
  <c r="N8" i="18" s="1"/>
  <c r="K8" i="18" s="1"/>
  <c r="H8" i="18" s="1"/>
  <c r="E8" i="18" s="1"/>
  <c r="S8" i="18"/>
  <c r="P8" i="18" s="1"/>
  <c r="M8" i="18" s="1"/>
  <c r="J8" i="18" s="1"/>
  <c r="G8" i="18" s="1"/>
  <c r="D8" i="18" s="1"/>
  <c r="L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L9" i="17" s="1"/>
  <c r="C10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K9" i="17"/>
  <c r="J9" i="17"/>
  <c r="I9" i="17"/>
  <c r="H9" i="17"/>
  <c r="G9" i="17"/>
  <c r="F9" i="17"/>
  <c r="E9" i="17"/>
  <c r="D9" i="17"/>
  <c r="C9" i="17"/>
  <c r="A1" i="17"/>
  <c r="W16" i="16"/>
  <c r="F16" i="16"/>
  <c r="C16" i="16"/>
  <c r="W15" i="16"/>
  <c r="W8" i="16" s="1"/>
  <c r="F15" i="16"/>
  <c r="C15" i="16"/>
  <c r="W14" i="16"/>
  <c r="C14" i="16"/>
  <c r="C8" i="16" s="1"/>
  <c r="W13" i="16"/>
  <c r="F13" i="16"/>
  <c r="C13" i="16"/>
  <c r="F11" i="16"/>
  <c r="C11" i="16"/>
  <c r="W10" i="16"/>
  <c r="W9" i="16"/>
  <c r="F9" i="16"/>
  <c r="F8" i="16" s="1"/>
  <c r="C9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E8" i="16"/>
  <c r="D8" i="16"/>
  <c r="A1" i="16"/>
  <c r="A1" i="15"/>
  <c r="H28" i="14"/>
  <c r="H27" i="14"/>
  <c r="H26" i="14"/>
  <c r="H25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H23" i="14"/>
  <c r="H22" i="14"/>
  <c r="H21" i="14"/>
  <c r="H18" i="14" s="1"/>
  <c r="H20" i="14"/>
  <c r="H19" i="14"/>
  <c r="AR18" i="14"/>
  <c r="AQ18" i="14"/>
  <c r="AQ8" i="14" s="1"/>
  <c r="AP18" i="14"/>
  <c r="AO18" i="14"/>
  <c r="AN18" i="14"/>
  <c r="AM18" i="14"/>
  <c r="AM8" i="14" s="1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G18" i="14"/>
  <c r="F18" i="14"/>
  <c r="E18" i="14"/>
  <c r="D18" i="14"/>
  <c r="C18" i="14"/>
  <c r="H17" i="14"/>
  <c r="H16" i="14"/>
  <c r="H15" i="14"/>
  <c r="H14" i="14"/>
  <c r="H13" i="14"/>
  <c r="H12" i="14"/>
  <c r="H11" i="14"/>
  <c r="H10" i="14"/>
  <c r="H9" i="14" s="1"/>
  <c r="H8" i="14" s="1"/>
  <c r="AR9" i="14"/>
  <c r="AQ9" i="14"/>
  <c r="AO9" i="14"/>
  <c r="AN9" i="14"/>
  <c r="AM9" i="14"/>
  <c r="AK9" i="14"/>
  <c r="AI9" i="14"/>
  <c r="AI8" i="14" s="1"/>
  <c r="AH9" i="14"/>
  <c r="AH8" i="14" s="1"/>
  <c r="AG9" i="14"/>
  <c r="AF9" i="14"/>
  <c r="AE9" i="14"/>
  <c r="AE8" i="14" s="1"/>
  <c r="AD9" i="14"/>
  <c r="AD8" i="14" s="1"/>
  <c r="AC9" i="14"/>
  <c r="AB9" i="14"/>
  <c r="AA9" i="14"/>
  <c r="AA8" i="14" s="1"/>
  <c r="Z9" i="14"/>
  <c r="Z8" i="14" s="1"/>
  <c r="Y9" i="14"/>
  <c r="X9" i="14"/>
  <c r="W9" i="14"/>
  <c r="W8" i="14" s="1"/>
  <c r="V9" i="14"/>
  <c r="V8" i="14" s="1"/>
  <c r="U9" i="14"/>
  <c r="T9" i="14"/>
  <c r="S9" i="14"/>
  <c r="S8" i="14" s="1"/>
  <c r="R9" i="14"/>
  <c r="R8" i="14" s="1"/>
  <c r="Q9" i="14"/>
  <c r="P9" i="14"/>
  <c r="O9" i="14"/>
  <c r="O8" i="14" s="1"/>
  <c r="N9" i="14"/>
  <c r="N8" i="14" s="1"/>
  <c r="M9" i="14"/>
  <c r="L9" i="14"/>
  <c r="K9" i="14"/>
  <c r="K8" i="14" s="1"/>
  <c r="J9" i="14"/>
  <c r="J8" i="14" s="1"/>
  <c r="I9" i="14"/>
  <c r="G9" i="14"/>
  <c r="G8" i="14" s="1"/>
  <c r="F9" i="14"/>
  <c r="F8" i="14" s="1"/>
  <c r="E9" i="14"/>
  <c r="D9" i="14"/>
  <c r="C9" i="14"/>
  <c r="C8" i="14" s="1"/>
  <c r="AR8" i="14"/>
  <c r="AP8" i="14"/>
  <c r="AO8" i="14"/>
  <c r="AN8" i="14"/>
  <c r="AL8" i="14"/>
  <c r="AK8" i="14"/>
  <c r="AJ8" i="14"/>
  <c r="AG8" i="14"/>
  <c r="AF8" i="14"/>
  <c r="AC8" i="14"/>
  <c r="AB8" i="14"/>
  <c r="Y8" i="14"/>
  <c r="X8" i="14"/>
  <c r="U8" i="14"/>
  <c r="T8" i="14"/>
  <c r="Q8" i="14"/>
  <c r="P8" i="14"/>
  <c r="M8" i="14"/>
  <c r="L8" i="14"/>
  <c r="I8" i="14"/>
  <c r="E8" i="14"/>
  <c r="D8" i="14"/>
  <c r="A1" i="14"/>
  <c r="C17" i="4"/>
  <c r="D17" i="4"/>
  <c r="E17" i="4"/>
  <c r="F17" i="4"/>
  <c r="G17" i="4"/>
  <c r="H17" i="4"/>
  <c r="I17" i="4"/>
  <c r="J17" i="4"/>
  <c r="K17" i="4"/>
  <c r="L17" i="4"/>
  <c r="M17" i="4"/>
  <c r="N17" i="4"/>
  <c r="B17" i="4"/>
  <c r="C18" i="4"/>
  <c r="D18" i="4"/>
  <c r="E18" i="4"/>
  <c r="F18" i="4"/>
  <c r="G18" i="4"/>
  <c r="I18" i="4"/>
  <c r="J18" i="4"/>
  <c r="K18" i="4"/>
  <c r="L18" i="4"/>
  <c r="M18" i="4"/>
  <c r="N18" i="4"/>
  <c r="B18" i="4"/>
  <c r="C9" i="4" l="1"/>
  <c r="D9" i="4"/>
  <c r="E9" i="4"/>
  <c r="F9" i="4"/>
  <c r="G9" i="4"/>
  <c r="H9" i="4"/>
  <c r="B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5" authorId="0" shapeId="0" xr:uid="{BF880023-685F-48A4-9F4A-CBF938F3C3BA}">
      <text>
        <r>
          <rPr>
            <sz val="14"/>
            <color theme="1"/>
            <rFont val="Calibri"/>
            <family val="1"/>
            <scheme val="minor"/>
          </rPr>
          <t>Admin:
Nếu sau khi ghép xã chưa thể xác định được thì để lại số liệu này. Sau khi tiến hành rà soát lại sẽ bổ sung vào biểu chỉ tiêu</t>
        </r>
      </text>
    </comment>
    <comment ref="N6" authorId="0" shapeId="0" xr:uid="{640C9106-BE49-49F7-8E3A-7CB9DEA2663E}">
      <text>
        <r>
          <rPr>
            <sz val="14"/>
            <color theme="1"/>
            <rFont val="Calibri"/>
            <family val="1"/>
            <scheme val="minor"/>
          </rPr>
          <t>Admin:
100% các xã đã đạt mức 3. Chỉ tiêu duy trì</t>
        </r>
      </text>
    </comment>
    <comment ref="P6" authorId="0" shapeId="0" xr:uid="{31CDDDD5-498C-48C4-A147-D155D571F9B1}">
      <text>
        <r>
          <rPr>
            <sz val="14"/>
            <color theme="1"/>
            <rFont val="Calibri"/>
            <family val="1"/>
            <scheme val="minor"/>
          </rPr>
          <t>Admin:
100% các xã đã đạt. Chỉ tiêu duy trì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5" authorId="0" shapeId="0" xr:uid="{394D426B-8ADB-4540-9661-02C2C4A0FD80}">
      <text>
        <r>
          <rPr>
            <sz val="14"/>
            <color theme="1"/>
            <rFont val="Calibri"/>
            <family val="1"/>
            <scheme val="minor"/>
          </rPr>
          <t>Admin:
Nếu sau khi ghép xã chưa thể xác định được thì để lại số liệu này. Sau khi tiến hành rà soát lại sẽ bổ sung vào biểu chỉ tiêu</t>
        </r>
      </text>
    </comment>
    <comment ref="N6" authorId="0" shapeId="0" xr:uid="{0657C488-6136-4A92-8B49-42AE80182EA3}">
      <text>
        <r>
          <rPr>
            <sz val="14"/>
            <color theme="1"/>
            <rFont val="Calibri"/>
            <family val="1"/>
            <scheme val="minor"/>
          </rPr>
          <t>Admin:
100% các xã đã đạt mức 3. Chỉ tiêu duy trì</t>
        </r>
      </text>
    </comment>
    <comment ref="P6" authorId="0" shapeId="0" xr:uid="{779D1077-B5C1-4E93-92A9-E56F74C224A6}">
      <text>
        <r>
          <rPr>
            <sz val="14"/>
            <color theme="1"/>
            <rFont val="Calibri"/>
            <family val="1"/>
            <scheme val="minor"/>
          </rPr>
          <t>Admin:
100% các xã đã đạt. Chỉ tiêu duy trì</t>
        </r>
      </text>
    </comment>
  </commentList>
</comments>
</file>

<file path=xl/sharedStrings.xml><?xml version="1.0" encoding="utf-8"?>
<sst xmlns="http://schemas.openxmlformats.org/spreadsheetml/2006/main" count="668" uniqueCount="308">
  <si>
    <t>STT</t>
  </si>
  <si>
    <t xml:space="preserve">Số lớp </t>
  </si>
  <si>
    <t>Số phòng học</t>
  </si>
  <si>
    <t>Số phòng học bộ môn</t>
  </si>
  <si>
    <t xml:space="preserve">Hệ thống thiết bị </t>
  </si>
  <si>
    <t>Kiên cố</t>
  </si>
  <si>
    <t>Bán kiên cố</t>
  </si>
  <si>
    <t>Tạm</t>
  </si>
  <si>
    <t>Số phòng học được lắp máy chiếu cố định</t>
  </si>
  <si>
    <t>Số phòng học có lắp Smart TV cố định</t>
  </si>
  <si>
    <t>Hóa - Sinh</t>
  </si>
  <si>
    <t>Vật lý - Công nghệ</t>
  </si>
  <si>
    <t>Khác</t>
  </si>
  <si>
    <t>Thư viện (phòng)</t>
  </si>
  <si>
    <t>Phòng truyền thống</t>
  </si>
  <si>
    <t>Số máy tính phục vụ dạy tin học
(còn hoạt động được)</t>
  </si>
  <si>
    <t>Số bảng thông minh (còn hoạt động được)</t>
  </si>
  <si>
    <t>Số máy chiếu (còn hoạt động được)</t>
  </si>
  <si>
    <t>Loại hinh cấp học</t>
  </si>
  <si>
    <t>Quy mô trường học</t>
  </si>
  <si>
    <t>Tổng số trường</t>
  </si>
  <si>
    <t>Loại hình công lập, ngoài công lập</t>
  </si>
  <si>
    <t>Số trường chuẩn quốc gia</t>
  </si>
  <si>
    <t>Loại hình chuyên biệt</t>
  </si>
  <si>
    <t>Công lập</t>
  </si>
  <si>
    <t>Ngoài công lập</t>
  </si>
  <si>
    <t>Trường PT DTNT</t>
  </si>
  <si>
    <t>Trường PT DTBT</t>
  </si>
  <si>
    <t>I. Mầm non</t>
  </si>
  <si>
    <t>II. Tiểu học</t>
  </si>
  <si>
    <t>III. THCS</t>
  </si>
  <si>
    <t>Cấp học</t>
  </si>
  <si>
    <t>Số lớp/ nhóm trẻ</t>
  </si>
  <si>
    <t>Tổng số trẻ/học sinh</t>
  </si>
  <si>
    <t>Trong đó</t>
  </si>
  <si>
    <t>Sĩ số TB /nhóm lớp</t>
  </si>
  <si>
    <t>Nam</t>
  </si>
  <si>
    <t>Nữ</t>
  </si>
  <si>
    <t>HS dân tộc thiểu số</t>
  </si>
  <si>
    <t>Tổng số trẻ/học sinh khuyết tật học hòa nhập</t>
  </si>
  <si>
    <t>Trẻ Nhà trẻ</t>
  </si>
  <si>
    <t>Trẻ Mẫu giáo</t>
  </si>
  <si>
    <t>Mẫu giáo 5 tuổi</t>
  </si>
  <si>
    <t>B. Quy mô học sinh</t>
  </si>
  <si>
    <r>
      <t xml:space="preserve">Số điểm trường </t>
    </r>
    <r>
      <rPr>
        <i/>
        <sz val="12"/>
        <color rgb="FF000000"/>
        <rFont val="Times New Roman"/>
        <family val="1"/>
      </rPr>
      <t>(tính cả trường chính và các điểm lẻ)</t>
    </r>
  </si>
  <si>
    <t>Tổng số</t>
  </si>
  <si>
    <t>CBQL</t>
  </si>
  <si>
    <t>GV</t>
  </si>
  <si>
    <t>NV chuyên môn</t>
  </si>
  <si>
    <t>NV hỗ trợ phục vụ</t>
  </si>
  <si>
    <t>%</t>
  </si>
  <si>
    <t>CĐ</t>
  </si>
  <si>
    <t>TC</t>
  </si>
  <si>
    <t>SC</t>
  </si>
  <si>
    <t>Đạt</t>
  </si>
  <si>
    <t>Chưa đạt</t>
  </si>
  <si>
    <t>Môn thừa (tên môn, số lượng)</t>
  </si>
  <si>
    <t>Hợp đồng theo NĐ 111</t>
  </si>
  <si>
    <t>Số được giao</t>
  </si>
  <si>
    <t>Số đã thực hiện</t>
  </si>
  <si>
    <t>TT</t>
  </si>
  <si>
    <t>Tiêu chí</t>
  </si>
  <si>
    <t xml:space="preserve">Đơn vị tính </t>
  </si>
  <si>
    <t>1.1</t>
  </si>
  <si>
    <t>Người</t>
  </si>
  <si>
    <t xml:space="preserve">Lớp </t>
  </si>
  <si>
    <t xml:space="preserve">Số nhóm/lớp </t>
  </si>
  <si>
    <t>Số phòng hỗ trợ học tập</t>
  </si>
  <si>
    <t>Nhà bếp</t>
  </si>
  <si>
    <t xml:space="preserve">Công trình nước </t>
  </si>
  <si>
    <t>Công trình vệ sinh cho giáo viên</t>
  </si>
  <si>
    <t>Bộ thiết bị đồ dùng, đồ chơi tối thiểu dành cho nhóm/lớp</t>
  </si>
  <si>
    <t>Bộ đồ chơi ngoài trời đạt chuẩn</t>
  </si>
  <si>
    <t>Số bộ tài liệu, học liệu tăng cường tiếng Việt trên cơ sở tiếng mẹ đẻ</t>
  </si>
  <si>
    <t>Số nhóm trẻ</t>
  </si>
  <si>
    <t>Số lớp mẫu giáo</t>
  </si>
  <si>
    <t>Số phòng học nhờ/mượn</t>
  </si>
  <si>
    <t>Phòng tại điểm chính</t>
  </si>
  <si>
    <t>Phòng tại điểm lẻ</t>
  </si>
  <si>
    <t>Số phòng học có mạng internet và được lắp máy chiếu cố định</t>
  </si>
  <si>
    <t>Số phòng học có mạng internet và được lắp Smart TV cố định</t>
  </si>
  <si>
    <t>Phòng giáo dục thể chất, nghệ thuật</t>
  </si>
  <si>
    <t>Phòng nghệ thuật</t>
  </si>
  <si>
    <t>Phòng đa chức năng</t>
  </si>
  <si>
    <t>Phòng hỗ trợ giáo dục hòa nhập</t>
  </si>
  <si>
    <t>Tổng số công trình nước</t>
  </si>
  <si>
    <t xml:space="preserve">Sử dụng nước máy </t>
  </si>
  <si>
    <t xml:space="preserve">Sử dụng nước giếng khoan </t>
  </si>
  <si>
    <t>Công trình nước được kiểm nghiệm</t>
  </si>
  <si>
    <t>Số máy tính phục vụ các HĐ chăm sóc nuôi dưỡng trẻ tại nhóm lớp 
(còn hoạt động được)</t>
  </si>
  <si>
    <t>Số máy tính phục vụ các HĐ quản lý của cơ sở GDMN  
(còn hoạt động được)</t>
  </si>
  <si>
    <t>3 = 4+5</t>
  </si>
  <si>
    <t>6=7+8+9</t>
  </si>
  <si>
    <t>23=24+25+26</t>
  </si>
  <si>
    <t>Khối phòng quản trị</t>
  </si>
  <si>
    <t>Khối phòng học tập</t>
  </si>
  <si>
    <t xml:space="preserve">Khối phòng hỗ trợ học tập </t>
  </si>
  <si>
    <t>Khối phụ trợ</t>
  </si>
  <si>
    <t>T. số</t>
  </si>
  <si>
    <t>Lớp đơn</t>
  </si>
  <si>
    <t>Lớp ghép</t>
  </si>
  <si>
    <t>Phòng Hiệu trưởng</t>
  </si>
  <si>
    <t>Phòng phó Hiệu trưởng</t>
  </si>
  <si>
    <t>Văn phòng</t>
  </si>
  <si>
    <t>Phòng bảo vệ</t>
  </si>
  <si>
    <t>Khu vệ sinh GV, CB, NV</t>
  </si>
  <si>
    <t>Khu nhà để xe của GV, CB, NV</t>
  </si>
  <si>
    <t>Mượn, thuê</t>
  </si>
  <si>
    <t>Mỹ thuật, Âm nhạc</t>
  </si>
  <si>
    <t>Khoa học-Công nghệ</t>
  </si>
  <si>
    <t>Tin học</t>
  </si>
  <si>
    <t>Ngoại ngữ</t>
  </si>
  <si>
    <t xml:space="preserve">Thư viện </t>
  </si>
  <si>
    <t>Phòng thiết bị giáo dục</t>
  </si>
  <si>
    <t>Phòng tư vấn học đường và hỗ trợ GD HS khuyết tật học hoà nhập</t>
  </si>
  <si>
    <t>Phòng Đội thiếu niên</t>
  </si>
  <si>
    <t>Phòng họp</t>
  </si>
  <si>
    <t>Phòng Y tế trường học</t>
  </si>
  <si>
    <t>Nhà kho</t>
  </si>
  <si>
    <t>Khu để xe học sinh</t>
  </si>
  <si>
    <t>Khu vệ sinh học sinh</t>
  </si>
  <si>
    <t xml:space="preserve"> - Tổng số người trong độ tuổi </t>
  </si>
  <si>
    <t xml:space="preserve"> + Độ tuổi 15-25</t>
  </si>
  <si>
    <t xml:space="preserve"> + Độ tuổi 26-35</t>
  </si>
  <si>
    <t xml:space="preserve"> + Độ tuổi 36-60</t>
  </si>
  <si>
    <t xml:space="preserve"> - Số người biết chữ mức độ 1</t>
  </si>
  <si>
    <t xml:space="preserve"> - Số người mù chữ mức độ 1</t>
  </si>
  <si>
    <t xml:space="preserve"> - Số người biết chữ mức độ 2</t>
  </si>
  <si>
    <t xml:space="preserve"> - Số người mù chữ mức độ 2</t>
  </si>
  <si>
    <t xml:space="preserve"> - Tỉ lệ người mù chữ mức độ 1 trong độ tuổi</t>
  </si>
  <si>
    <t xml:space="preserve"> - Tỉ lệ người mù chữ mức độ 2 trong độ tuổi</t>
  </si>
  <si>
    <t xml:space="preserve"> - Số người học CT xóa mù chữ</t>
  </si>
  <si>
    <t xml:space="preserve">            - Xóa mù chữ GĐ 1</t>
  </si>
  <si>
    <t xml:space="preserve">            + Số lớp </t>
  </si>
  <si>
    <t xml:space="preserve">            + Số học viên  </t>
  </si>
  <si>
    <t>H.viên</t>
  </si>
  <si>
    <t xml:space="preserve"> - Xóa mù chữ GĐ 2</t>
  </si>
  <si>
    <t xml:space="preserve">    Cộng </t>
  </si>
  <si>
    <t xml:space="preserve"> Trung tâm HTCĐ</t>
  </si>
  <si>
    <t xml:space="preserve"> Số trung tâm HTCĐ</t>
  </si>
  <si>
    <t xml:space="preserve">     Tổng số trung tâm học tập cộng đồng</t>
  </si>
  <si>
    <t xml:space="preserve">    Trong đó: - Số TTHTCĐ kết hợp với nhà văn hóa xã, bưu điện xã và thư viện</t>
  </si>
  <si>
    <t xml:space="preserve"> - Số trung tâm có trụ sở riêng</t>
  </si>
  <si>
    <t xml:space="preserve"> - Số trung tâm có máy tính</t>
  </si>
  <si>
    <t xml:space="preserve"> - Số trung tâm có tủ sách</t>
  </si>
  <si>
    <t xml:space="preserve"> - Số trung tâm có GV bán chuyên trách</t>
  </si>
  <si>
    <t>Gv</t>
  </si>
  <si>
    <t xml:space="preserve"> - Số trung tâm có tài khoản riêng</t>
  </si>
  <si>
    <t xml:space="preserve"> Tập huấn, bồi dưỡng CBQL, giáo viên TT HTCĐ</t>
  </si>
  <si>
    <t xml:space="preserve">            Số chuyên đề</t>
  </si>
  <si>
    <t>Số người tham gia</t>
  </si>
  <si>
    <t xml:space="preserve"> Hoạt động trung tâm HTCĐ</t>
  </si>
  <si>
    <t>Số tin bài đăng trên trang thông tin điện tử của Trung tâm</t>
  </si>
  <si>
    <t>Bài</t>
  </si>
  <si>
    <t xml:space="preserve">  Xếp loại trung tâm HTCĐ</t>
  </si>
  <si>
    <t xml:space="preserve"> - Xuất sắc</t>
  </si>
  <si>
    <t xml:space="preserve"> - Tốt</t>
  </si>
  <si>
    <t xml:space="preserve"> - Khá</t>
  </si>
  <si>
    <t xml:space="preserve"> - Trung bình</t>
  </si>
  <si>
    <t>Tổng toàn xã, phường</t>
  </si>
  <si>
    <t>CÔNG LẬP</t>
  </si>
  <si>
    <t>Tư thục</t>
  </si>
  <si>
    <t>Tiểu học</t>
  </si>
  <si>
    <t>THCS</t>
  </si>
  <si>
    <t>IV. THCS</t>
  </si>
  <si>
    <t>Thừa so với định mức 2025-2026</t>
  </si>
  <si>
    <t>Thiếu so với định mức 2025-2026</t>
  </si>
  <si>
    <t>KQ xếp loại theo chuẩn 
2024-2025</t>
  </si>
  <si>
    <t>Đơn vị</t>
  </si>
  <si>
    <t>Tổng</t>
  </si>
  <si>
    <t>Năm 2025</t>
  </si>
  <si>
    <t>KH năm 2026</t>
  </si>
  <si>
    <t>Số liệu
8/2025</t>
  </si>
  <si>
    <t>Ghi chú</t>
  </si>
  <si>
    <t>Tên trường/Tiêu chí</t>
  </si>
  <si>
    <t>Các tỷ lệ huy động</t>
  </si>
  <si>
    <t>Phổ cập GD</t>
  </si>
  <si>
    <t>Mức độ PCGD THCS</t>
  </si>
  <si>
    <t>HS giỏi</t>
  </si>
  <si>
    <t>HS Khá</t>
  </si>
  <si>
    <t>Lên lớp</t>
  </si>
  <si>
    <t>Lưu ban</t>
  </si>
  <si>
    <t>Bỏ học</t>
  </si>
  <si>
    <t>HS giỏi các cấp</t>
  </si>
  <si>
    <t>Mức</t>
  </si>
  <si>
    <t>SL</t>
  </si>
  <si>
    <t>Biểu 1 - QUY MÔ TRƯỜNG HỌC, HỌC SINH NĂM HỌC 2025-2026</t>
  </si>
  <si>
    <t>Biểu 2B - QUY MÔ ĐỘI NGŨ TƯ THỤC ĐẦU NĂM HỌC 2025-2026</t>
  </si>
  <si>
    <t>Biểu 3 - ĐIỀU KIỆN CƠ SỞ VẬT CHẤT CHO DẠY HỌC CẤP MẦM NON NĂM HỌC 2025 - 2026</t>
  </si>
  <si>
    <t>Biểu 5 - CÔNG TÁC XMC - TRUNG TÂM HTCĐ NĂM HỌC 2025 -2026</t>
  </si>
  <si>
    <t>Biểu 6 - THỐNG KÊ MỘT SỐ CHỈ SỐ CHÍNH VỀ CHẤT LƯỢNG GIÁO DỤC CÁC CẤP HỌC NĂM HỌC 2024-2025</t>
  </si>
  <si>
    <t>Chất lượng chăm sóc, giáo dục</t>
  </si>
  <si>
    <t>Trẻ NT ra lớp</t>
  </si>
  <si>
    <t>Trẻ đạt YC</t>
  </si>
  <si>
    <t>Trẻ chưa đạt YC</t>
  </si>
  <si>
    <t>Trẻ nhà trẻ suy dinh dưỡng TNC</t>
  </si>
  <si>
    <t>Trẻ MG suy dinh dưỡng TTC</t>
  </si>
  <si>
    <t>Trẻ nhà trẻ suy dinh dưỡng TTC</t>
  </si>
  <si>
    <t>Trẻ MG suy dinh dưỡng TNC</t>
  </si>
  <si>
    <t>HS Đạt</t>
  </si>
  <si>
    <t>HS chưa đạt</t>
  </si>
  <si>
    <t>PCGDMN cho trẻ 5 tuổi</t>
  </si>
  <si>
    <t>PCGD MN cho trẻ từ 3 đến 5 tuổi</t>
  </si>
  <si>
    <t>Trẻ MG 3 tuổi ra lớp</t>
  </si>
  <si>
    <t>Trẻ MG 4 tuổi ra lớp</t>
  </si>
  <si>
    <t>Trẻ MG 5 tuổi ra lớp</t>
  </si>
  <si>
    <t>Sử dụng nước khe, nguồn</t>
  </si>
  <si>
    <t>Biểu 4 - ĐIỀU KIỆN CƠ SỞ VẬT CHẤT CHO DẠY HỌC CẤP TH VÀ THCS CHUẨN BỊ CHO NĂM HỌC 2025 - 2026</t>
  </si>
  <si>
    <t>Xóa mù chữ</t>
  </si>
  <si>
    <t>Huy động trẻ 6 tuổi vào lớp 1</t>
  </si>
  <si>
    <t>Huy động HS HTCTTH vào lớp 6</t>
  </si>
  <si>
    <t>Tỷ lệ HS hoàn thành chương trình TH</t>
  </si>
  <si>
    <t>Tỷ lệ học sinh tốt nghiệp THCS</t>
  </si>
  <si>
    <t>Tỷ lệ HS TN THCS học lên THPT</t>
  </si>
  <si>
    <t>Tỷ lệ HSTN THCS học lên GDTX</t>
  </si>
  <si>
    <t>Tỷ lệ HSTN THCS học CĐ, TC</t>
  </si>
  <si>
    <t>Mức độ PC GDTH của xã</t>
  </si>
  <si>
    <t>Xã đạt chuẩn biết chữ mức độ (1 hoặc 2)</t>
  </si>
  <si>
    <t>Biểu 7 - CHỈ TIÊU CHÍNH VỀ CHẤT LƯỢNG GIÁO DỤC CÁC CẤP HỌC NĂM HỌC 2025-2026</t>
  </si>
  <si>
    <t>UBND PHƯỜNG KỲ LỪA</t>
  </si>
  <si>
    <t>A. Quy mô trường học</t>
  </si>
  <si>
    <t>Biểu 2A - QUY MÔ ĐỘI NGŨ CÁC TRƯỜNG CÔNG LẬP ĐẦU NĂM HỌC 2025-2026</t>
  </si>
  <si>
    <t>Trường</t>
  </si>
  <si>
    <t>Biên chế được giao</t>
  </si>
  <si>
    <t>Biên chế có mặt đầu năm học 2025-2026</t>
  </si>
  <si>
    <t>Thừa so với được giao năm 2025</t>
  </si>
  <si>
    <t>Thiếu so với được giao năm 2025</t>
  </si>
  <si>
    <t>Chia theo trình độ đào tạo của CBQL, GV và NV</t>
  </si>
  <si>
    <t>Tiến sĩ</t>
  </si>
  <si>
    <t>Thạc sĩ</t>
  </si>
  <si>
    <t>Đại học</t>
  </si>
  <si>
    <t>Tốt</t>
  </si>
  <si>
    <t>Khá</t>
  </si>
  <si>
    <t>Môn thiếu (tên môn, số lượng)</t>
  </si>
  <si>
    <t>Cộng</t>
  </si>
  <si>
    <t>Mầm non</t>
  </si>
  <si>
    <t>MN 1-6</t>
  </si>
  <si>
    <t>MN 17-10</t>
  </si>
  <si>
    <t>GV Biên chế</t>
  </si>
  <si>
    <t>MN Cao Lộc</t>
  </si>
  <si>
    <t>MN Gia Cát</t>
  </si>
  <si>
    <t>MN Hoa Đào</t>
  </si>
  <si>
    <t>MN Hợp Thành</t>
  </si>
  <si>
    <t>MN Hoàng Văn Thụ</t>
  </si>
  <si>
    <t>Giáo viên biên chế</t>
  </si>
  <si>
    <t>MN Tân Liên</t>
  </si>
  <si>
    <t>TH Cao Lộc</t>
  </si>
  <si>
    <t>03 GV văn hóa, 01 nhân viên văn thư</t>
  </si>
  <si>
    <t>TH Hoàng Văn Thụ</t>
  </si>
  <si>
    <t>3 GV văn hoá,
1 GV thể dục,
5 nhân viên (Giáo vụ,
 tư vấn, HT khuyết tật, 
QT công sở, phục vụ)</t>
  </si>
  <si>
    <t xml:space="preserve">01 GV văn hoá (biên chế), 02 GV văn hoá (HĐ), 01 GV thể dục (HĐ)
</t>
  </si>
  <si>
    <t>TH Hợp Thành</t>
  </si>
  <si>
    <t>TH Nguyễn Bá Ngọc</t>
  </si>
  <si>
    <t>TH Tân Liên</t>
  </si>
  <si>
    <t>02 GV văn hóa, 02 gv tiếng Anh</t>
  </si>
  <si>
    <t>01 nhân viên thư viện, 01 nhân viên văn thư</t>
  </si>
  <si>
    <t>THCS Cao Lộc</t>
  </si>
  <si>
    <t>1 GV Sử, 1 Địa, 1 Văn; 3 tiết Mĩ thuật/tuần; 06 tiết GDTC/tuần</t>
  </si>
  <si>
    <t>THCS Gia Cát</t>
  </si>
  <si>
    <t>2 toán; 1 văn sử; 1 sinh hoá</t>
  </si>
  <si>
    <t>THCS Hoàng Văn Thụ</t>
  </si>
  <si>
    <t>THCS Tân Liên</t>
  </si>
  <si>
    <t>Mầm non Hằng Nga</t>
  </si>
  <si>
    <r>
      <rPr>
        <sz val="9"/>
        <color theme="1"/>
        <rFont val="Times New Roman"/>
        <family val="1"/>
      </rPr>
      <t xml:space="preserve">Khối phòng hành chính quản trị </t>
    </r>
    <r>
      <rPr>
        <i/>
        <sz val="9"/>
        <color theme="1"/>
        <rFont val="Times New Roman"/>
        <family val="1"/>
      </rPr>
      <t>(gồm: Phòng BGH, Văn phòng, phòng dành cho nhân viên, phòng bảo vệ, phòng y tế, khu để xe cho CB, GV, NV…)</t>
    </r>
  </si>
  <si>
    <r>
      <rPr>
        <sz val="9"/>
        <color theme="1"/>
        <rFont val="Times New Roman"/>
        <family val="1"/>
      </rPr>
      <t xml:space="preserve">Khối phụ trợ </t>
    </r>
    <r>
      <rPr>
        <i/>
        <sz val="9"/>
        <color theme="1"/>
        <rFont val="Times New Roman"/>
        <family val="1"/>
      </rPr>
      <t xml:space="preserve">(gồm: Phòng họp, nhà, sân vườn, cổng, hàng rào, </t>
    </r>
    <r>
      <rPr>
        <i/>
        <sz val="9"/>
        <color rgb="FF0070C0"/>
        <rFont val="Times New Roman"/>
        <family val="1"/>
      </rPr>
      <t>nhà công vụ giáo viên</t>
    </r>
    <r>
      <rPr>
        <i/>
        <sz val="9"/>
        <color theme="1"/>
        <rFont val="Times New Roman"/>
        <family val="1"/>
      </rPr>
      <t>…)</t>
    </r>
  </si>
  <si>
    <r>
      <rPr>
        <sz val="9"/>
        <color theme="1"/>
        <rFont val="Times New Roman"/>
        <family val="1"/>
      </rPr>
      <t xml:space="preserve">Công trình vệ sinh riêng cho trẻ </t>
    </r>
    <r>
      <rPr>
        <i/>
        <sz val="9"/>
        <color theme="1"/>
        <rFont val="Times New Roman"/>
        <family val="1"/>
      </rPr>
      <t>(trong phòng nhóm/lớp)</t>
    </r>
  </si>
  <si>
    <r>
      <rPr>
        <sz val="9"/>
        <color theme="1"/>
        <rFont val="Times New Roman"/>
        <family val="1"/>
      </rPr>
      <t xml:space="preserve">Công trình vệ sinh cho trẻ dùng chung </t>
    </r>
    <r>
      <rPr>
        <i/>
        <sz val="9"/>
        <color theme="1"/>
        <rFont val="Times New Roman"/>
        <family val="1"/>
      </rPr>
      <t>(ngoài nhóm/lớp)</t>
    </r>
  </si>
  <si>
    <t>Tổng số nhóm (lớp)</t>
  </si>
  <si>
    <t>Phòng đa chức năng( Nhà đa năng)</t>
  </si>
  <si>
    <t>10 máy tính phòng tin học hỏng</t>
  </si>
  <si>
    <t>5 máy tính phòng tin học hỏng</t>
  </si>
  <si>
    <t>Phòng Tư vấn ghép với phòng Y tế; phòng Đội ghép với phòng Truyền thống</t>
  </si>
  <si>
    <t>Tiểu học Hợp Thành
(xã Hợp Thành cũ)</t>
  </si>
  <si>
    <t>THCS Cao Lộc
(thị trấn Cao Lộc cũ)</t>
  </si>
  <si>
    <t>THCS Gia Cát
(xã Gia Cát cũ)</t>
  </si>
  <si>
    <t>THCS Hoàng Văn Thụ
(phường HVT cũ)</t>
  </si>
  <si>
    <t>THCS Tân Liên
(xã Tân Liên cũ)</t>
  </si>
  <si>
    <t>0,1</t>
  </si>
  <si>
    <t>0,37</t>
  </si>
  <si>
    <t>0,32</t>
  </si>
  <si>
    <t>0,67</t>
  </si>
  <si>
    <t>2,24</t>
  </si>
  <si>
    <t>2,14</t>
  </si>
  <si>
    <t>10,28</t>
  </si>
  <si>
    <t>6,4</t>
  </si>
  <si>
    <t>6,2</t>
  </si>
  <si>
    <t>4,7</t>
  </si>
  <si>
    <t>21,8</t>
  </si>
  <si>
    <t>24</t>
  </si>
  <si>
    <t>46,5</t>
  </si>
  <si>
    <t>100</t>
  </si>
  <si>
    <t>26,7</t>
  </si>
  <si>
    <t>59,5</t>
  </si>
  <si>
    <t>75,7</t>
  </si>
  <si>
    <t>58,2</t>
  </si>
  <si>
    <t>50</t>
  </si>
  <si>
    <t>98</t>
  </si>
  <si>
    <t>MN Hằng Nga</t>
  </si>
  <si>
    <t>Huyện: 129; Tỉnh 22</t>
  </si>
  <si>
    <t>TP: 165;  Tinh: 32</t>
  </si>
  <si>
    <t>75</t>
  </si>
  <si>
    <t>74</t>
  </si>
  <si>
    <t>94</t>
  </si>
  <si>
    <t>2 trẻ K tật</t>
  </si>
  <si>
    <t>đạt</t>
  </si>
  <si>
    <t>96.5</t>
  </si>
  <si>
    <t>Cấp Phường 129; Tỉnh 22</t>
  </si>
  <si>
    <t>(Kèm theo Kế hoạch số 82/KH-UBND, ngày 24/10/2025 của UBND phường Kỳ Lừa)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</si>
</sst>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d\.m"/>
  </numFmts>
  <fonts count="40" x14ac:knownFonts="1">
    <font>
      <sz val="14"/>
      <color theme="1"/>
      <name val="Times New Roman"/>
      <family val="2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0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Calibri"/>
      <family val="1"/>
      <scheme val="minor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4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0070C0"/>
      <name val="Times New Roman"/>
      <family val="1"/>
    </font>
    <font>
      <b/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rgb="FF980000"/>
      <name val="Times New Roman"/>
      <family val="1"/>
    </font>
    <font>
      <b/>
      <i/>
      <sz val="9"/>
      <color rgb="FF980000"/>
      <name val="Times New Roman"/>
      <family val="1"/>
    </font>
    <font>
      <b/>
      <sz val="14"/>
      <color theme="1"/>
      <name val="Calibri"/>
      <family val="1"/>
      <scheme val="minor"/>
    </font>
    <font>
      <b/>
      <i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3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1" applyFont="1" applyAlignment="1">
      <alignment horizontal="left"/>
    </xf>
    <xf numFmtId="0" fontId="0" fillId="0" borderId="0" xfId="0" applyAlignment="1">
      <alignment horizontal="left"/>
    </xf>
    <xf numFmtId="0" fontId="12" fillId="0" borderId="0" xfId="1" applyFont="1" applyAlignment="1">
      <alignment horizontal="center"/>
    </xf>
    <xf numFmtId="0" fontId="3" fillId="0" borderId="0" xfId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1" fillId="0" borderId="0" xfId="13" applyFont="1" applyAlignment="1">
      <alignment horizontal="left"/>
    </xf>
    <xf numFmtId="0" fontId="20" fillId="0" borderId="0" xfId="13"/>
    <xf numFmtId="0" fontId="22" fillId="0" borderId="0" xfId="13" applyFont="1" applyAlignment="1">
      <alignment horizontal="center"/>
    </xf>
    <xf numFmtId="0" fontId="4" fillId="0" borderId="0" xfId="13" applyFont="1"/>
    <xf numFmtId="0" fontId="10" fillId="0" borderId="5" xfId="13" applyFont="1" applyBorder="1" applyAlignment="1">
      <alignment horizontal="center" vertical="center"/>
    </xf>
    <xf numFmtId="0" fontId="10" fillId="0" borderId="17" xfId="13" applyFont="1" applyBorder="1" applyAlignment="1">
      <alignment horizontal="center" vertical="center"/>
    </xf>
    <xf numFmtId="0" fontId="24" fillId="0" borderId="5" xfId="13" applyFont="1" applyBorder="1" applyAlignment="1">
      <alignment horizontal="center"/>
    </xf>
    <xf numFmtId="0" fontId="24" fillId="0" borderId="5" xfId="13" applyFont="1" applyBorder="1" applyAlignment="1">
      <alignment vertical="center" wrapText="1"/>
    </xf>
    <xf numFmtId="0" fontId="24" fillId="0" borderId="5" xfId="13" applyFont="1" applyBorder="1" applyAlignment="1">
      <alignment horizontal="right"/>
    </xf>
    <xf numFmtId="0" fontId="26" fillId="0" borderId="5" xfId="13" applyFont="1" applyBorder="1" applyAlignment="1">
      <alignment vertical="center" wrapText="1"/>
    </xf>
    <xf numFmtId="0" fontId="10" fillId="0" borderId="17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0" fontId="10" fillId="2" borderId="17" xfId="13" applyFont="1" applyFill="1" applyBorder="1" applyAlignment="1">
      <alignment horizontal="center" vertical="center" wrapText="1"/>
    </xf>
    <xf numFmtId="0" fontId="10" fillId="2" borderId="5" xfId="13" applyFont="1" applyFill="1" applyBorder="1" applyAlignment="1">
      <alignment vertical="center" wrapText="1"/>
    </xf>
    <xf numFmtId="0" fontId="24" fillId="0" borderId="5" xfId="13" applyFont="1" applyBorder="1" applyAlignment="1">
      <alignment horizontal="right" vertical="center" wrapText="1"/>
    </xf>
    <xf numFmtId="0" fontId="27" fillId="0" borderId="17" xfId="13" applyFont="1" applyBorder="1" applyAlignment="1">
      <alignment horizontal="center" vertical="center" wrapText="1"/>
    </xf>
    <xf numFmtId="0" fontId="27" fillId="0" borderId="5" xfId="13" applyFont="1" applyBorder="1" applyAlignment="1">
      <alignment vertical="center" wrapText="1"/>
    </xf>
    <xf numFmtId="0" fontId="10" fillId="3" borderId="17" xfId="13" applyFont="1" applyFill="1" applyBorder="1" applyAlignment="1">
      <alignment horizontal="center" vertical="center" wrapText="1"/>
    </xf>
    <xf numFmtId="0" fontId="10" fillId="3" borderId="5" xfId="13" applyFont="1" applyFill="1" applyBorder="1" applyAlignment="1">
      <alignment vertical="center" wrapText="1"/>
    </xf>
    <xf numFmtId="0" fontId="21" fillId="0" borderId="0" xfId="14" applyFont="1" applyAlignment="1">
      <alignment horizontal="left"/>
    </xf>
    <xf numFmtId="0" fontId="20" fillId="0" borderId="0" xfId="14"/>
    <xf numFmtId="0" fontId="22" fillId="0" borderId="0" xfId="14" applyFont="1" applyAlignment="1">
      <alignment horizontal="center"/>
    </xf>
    <xf numFmtId="0" fontId="4" fillId="0" borderId="0" xfId="14" applyFont="1"/>
    <xf numFmtId="0" fontId="10" fillId="0" borderId="5" xfId="14" applyFont="1" applyBorder="1" applyAlignment="1">
      <alignment horizontal="center" vertical="center"/>
    </xf>
    <xf numFmtId="0" fontId="10" fillId="0" borderId="17" xfId="14" applyFont="1" applyBorder="1" applyAlignment="1">
      <alignment horizontal="center" vertical="center"/>
    </xf>
    <xf numFmtId="0" fontId="10" fillId="0" borderId="5" xfId="14" applyFont="1" applyBorder="1"/>
    <xf numFmtId="0" fontId="10" fillId="0" borderId="5" xfId="14" applyFont="1" applyBorder="1" applyAlignment="1">
      <alignment vertical="center" wrapText="1"/>
    </xf>
    <xf numFmtId="0" fontId="14" fillId="0" borderId="6" xfId="0" applyFont="1" applyBorder="1"/>
    <xf numFmtId="0" fontId="21" fillId="0" borderId="0" xfId="15" applyFont="1" applyAlignment="1">
      <alignment horizontal="left"/>
    </xf>
    <xf numFmtId="0" fontId="9" fillId="0" borderId="0" xfId="15" applyFont="1" applyAlignment="1">
      <alignment horizontal="left"/>
    </xf>
    <xf numFmtId="0" fontId="20" fillId="0" borderId="0" xfId="15"/>
    <xf numFmtId="0" fontId="22" fillId="0" borderId="0" xfId="15" applyFont="1" applyAlignment="1">
      <alignment horizontal="center"/>
    </xf>
    <xf numFmtId="0" fontId="4" fillId="0" borderId="0" xfId="15" applyFont="1"/>
    <xf numFmtId="0" fontId="9" fillId="0" borderId="0" xfId="15" applyFont="1" applyAlignment="1">
      <alignment horizontal="center" vertical="center"/>
    </xf>
    <xf numFmtId="0" fontId="10" fillId="0" borderId="7" xfId="15" applyFont="1" applyBorder="1" applyAlignment="1">
      <alignment horizontal="center" vertical="center" wrapText="1"/>
    </xf>
    <xf numFmtId="0" fontId="10" fillId="0" borderId="5" xfId="15" applyFont="1" applyBorder="1" applyAlignment="1">
      <alignment horizontal="center" vertical="center" wrapText="1"/>
    </xf>
    <xf numFmtId="0" fontId="27" fillId="4" borderId="7" xfId="15" applyFont="1" applyFill="1" applyBorder="1" applyAlignment="1">
      <alignment horizontal="center" vertical="center" wrapText="1"/>
    </xf>
    <xf numFmtId="0" fontId="10" fillId="0" borderId="7" xfId="15" applyFont="1" applyBorder="1" applyAlignment="1">
      <alignment vertical="center" wrapText="1"/>
    </xf>
    <xf numFmtId="0" fontId="27" fillId="0" borderId="5" xfId="15" applyFont="1" applyBorder="1" applyAlignment="1">
      <alignment horizontal="center" vertical="center" wrapText="1"/>
    </xf>
    <xf numFmtId="0" fontId="30" fillId="0" borderId="5" xfId="15" applyFont="1" applyBorder="1" applyAlignment="1">
      <alignment horizontal="center" vertical="center" wrapText="1"/>
    </xf>
    <xf numFmtId="0" fontId="31" fillId="0" borderId="5" xfId="15" applyFont="1" applyBorder="1" applyAlignment="1">
      <alignment horizontal="center" vertical="center" wrapText="1"/>
    </xf>
    <xf numFmtId="0" fontId="24" fillId="0" borderId="5" xfId="15" applyFont="1" applyBorder="1" applyAlignment="1">
      <alignment horizontal="center" vertical="center" wrapText="1"/>
    </xf>
    <xf numFmtId="0" fontId="10" fillId="0" borderId="17" xfId="15" applyFont="1" applyBorder="1" applyAlignment="1">
      <alignment horizontal="center" vertical="center"/>
    </xf>
    <xf numFmtId="0" fontId="10" fillId="0" borderId="5" xfId="15" applyFont="1" applyBorder="1"/>
    <xf numFmtId="0" fontId="26" fillId="0" borderId="5" xfId="15" applyFont="1" applyBorder="1" applyAlignment="1">
      <alignment horizontal="center" vertical="center" wrapText="1"/>
    </xf>
    <xf numFmtId="0" fontId="24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0" fillId="2" borderId="17" xfId="15" applyFont="1" applyFill="1" applyBorder="1" applyAlignment="1">
      <alignment horizontal="center" vertical="center"/>
    </xf>
    <xf numFmtId="0" fontId="10" fillId="2" borderId="5" xfId="15" applyFont="1" applyFill="1" applyBorder="1"/>
    <xf numFmtId="0" fontId="26" fillId="2" borderId="5" xfId="15" applyFont="1" applyFill="1" applyBorder="1" applyAlignment="1">
      <alignment horizontal="center" vertical="center" wrapText="1"/>
    </xf>
    <xf numFmtId="0" fontId="10" fillId="2" borderId="5" xfId="15" applyFont="1" applyFill="1" applyBorder="1" applyAlignment="1">
      <alignment horizontal="center" vertical="center"/>
    </xf>
    <xf numFmtId="0" fontId="21" fillId="0" borderId="0" xfId="16" applyFont="1" applyAlignment="1">
      <alignment horizontal="left"/>
    </xf>
    <xf numFmtId="0" fontId="9" fillId="0" borderId="0" xfId="16" applyFont="1" applyAlignment="1">
      <alignment horizontal="left"/>
    </xf>
    <xf numFmtId="0" fontId="20" fillId="0" borderId="0" xfId="16"/>
    <xf numFmtId="0" fontId="22" fillId="0" borderId="0" xfId="16" applyFont="1" applyAlignment="1">
      <alignment horizontal="center"/>
    </xf>
    <xf numFmtId="0" fontId="4" fillId="0" borderId="0" xfId="16" applyFont="1"/>
    <xf numFmtId="0" fontId="4" fillId="0" borderId="5" xfId="16" applyFont="1" applyBorder="1" applyAlignment="1">
      <alignment vertical="center" wrapText="1"/>
    </xf>
    <xf numFmtId="0" fontId="4" fillId="0" borderId="5" xfId="16" applyFont="1" applyBorder="1" applyAlignment="1">
      <alignment horizontal="center" vertical="center" wrapText="1"/>
    </xf>
    <xf numFmtId="0" fontId="15" fillId="0" borderId="5" xfId="16" applyFont="1" applyBorder="1" applyAlignment="1">
      <alignment horizontal="center" vertical="center" wrapText="1"/>
    </xf>
    <xf numFmtId="0" fontId="32" fillId="0" borderId="5" xfId="16" applyFont="1" applyBorder="1" applyAlignment="1">
      <alignment horizontal="center" vertical="center" wrapText="1"/>
    </xf>
    <xf numFmtId="0" fontId="32" fillId="0" borderId="14" xfId="16" applyFont="1" applyBorder="1" applyAlignment="1">
      <alignment horizontal="center" vertical="center" wrapText="1"/>
    </xf>
    <xf numFmtId="0" fontId="2" fillId="0" borderId="5" xfId="16" applyFont="1" applyBorder="1" applyAlignment="1">
      <alignment horizontal="center" vertical="center" wrapText="1"/>
    </xf>
    <xf numFmtId="0" fontId="9" fillId="0" borderId="5" xfId="16" applyFont="1" applyBorder="1"/>
    <xf numFmtId="0" fontId="30" fillId="0" borderId="5" xfId="16" applyFont="1" applyBorder="1" applyAlignment="1">
      <alignment horizontal="center" vertical="center" wrapText="1"/>
    </xf>
    <xf numFmtId="0" fontId="10" fillId="0" borderId="5" xfId="16" applyFont="1" applyBorder="1"/>
    <xf numFmtId="0" fontId="24" fillId="0" borderId="5" xfId="16" applyFont="1" applyBorder="1" applyAlignment="1">
      <alignment horizontal="center" vertical="center" wrapText="1"/>
    </xf>
    <xf numFmtId="0" fontId="24" fillId="0" borderId="5" xfId="16" applyFont="1" applyBorder="1" applyAlignment="1">
      <alignment horizontal="left" vertical="center" wrapText="1"/>
    </xf>
    <xf numFmtId="0" fontId="24" fillId="0" borderId="5" xfId="16" applyFont="1" applyBorder="1"/>
    <xf numFmtId="0" fontId="10" fillId="0" borderId="5" xfId="16" applyFont="1" applyBorder="1" applyAlignment="1">
      <alignment horizontal="center" vertical="center" wrapText="1"/>
    </xf>
    <xf numFmtId="0" fontId="10" fillId="0" borderId="5" xfId="16" applyFont="1" applyBorder="1" applyAlignment="1">
      <alignment vertical="center" wrapText="1"/>
    </xf>
    <xf numFmtId="0" fontId="26" fillId="0" borderId="5" xfId="16" applyFont="1" applyBorder="1" applyAlignment="1">
      <alignment horizontal="center" vertical="center" wrapText="1"/>
    </xf>
    <xf numFmtId="0" fontId="24" fillId="0" borderId="5" xfId="16" applyFont="1" applyBorder="1" applyAlignment="1">
      <alignment horizontal="center"/>
    </xf>
    <xf numFmtId="0" fontId="10" fillId="5" borderId="5" xfId="16" applyFont="1" applyFill="1" applyBorder="1" applyAlignment="1">
      <alignment horizontal="center" vertical="center" wrapText="1"/>
    </xf>
    <xf numFmtId="0" fontId="10" fillId="5" borderId="5" xfId="16" applyFont="1" applyFill="1" applyBorder="1" applyAlignment="1">
      <alignment vertical="center" wrapText="1"/>
    </xf>
    <xf numFmtId="0" fontId="26" fillId="5" borderId="5" xfId="16" applyFont="1" applyFill="1" applyBorder="1" applyAlignment="1">
      <alignment horizontal="center" vertical="center" wrapText="1"/>
    </xf>
    <xf numFmtId="0" fontId="24" fillId="5" borderId="5" xfId="16" applyFont="1" applyFill="1" applyBorder="1" applyAlignment="1">
      <alignment horizontal="left" vertical="center" wrapText="1"/>
    </xf>
    <xf numFmtId="0" fontId="24" fillId="5" borderId="5" xfId="16" applyFont="1" applyFill="1" applyBorder="1" applyAlignment="1">
      <alignment horizontal="center" vertical="center" wrapText="1"/>
    </xf>
    <xf numFmtId="0" fontId="24" fillId="5" borderId="5" xfId="16" applyFont="1" applyFill="1" applyBorder="1" applyAlignment="1">
      <alignment horizontal="center"/>
    </xf>
    <xf numFmtId="0" fontId="24" fillId="5" borderId="5" xfId="16" applyFont="1" applyFill="1" applyBorder="1"/>
    <xf numFmtId="0" fontId="33" fillId="5" borderId="5" xfId="16" applyFont="1" applyFill="1" applyBorder="1"/>
    <xf numFmtId="0" fontId="27" fillId="0" borderId="5" xfId="16" applyFont="1" applyBorder="1"/>
    <xf numFmtId="0" fontId="27" fillId="0" borderId="5" xfId="16" applyFont="1" applyBorder="1" applyAlignment="1">
      <alignment horizontal="center"/>
    </xf>
    <xf numFmtId="0" fontId="34" fillId="0" borderId="5" xfId="16" applyFont="1" applyBorder="1" applyAlignment="1">
      <alignment horizontal="center" vertical="center" wrapText="1"/>
    </xf>
    <xf numFmtId="0" fontId="34" fillId="0" borderId="5" xfId="16" applyFont="1" applyBorder="1" applyAlignment="1">
      <alignment vertical="center" wrapText="1"/>
    </xf>
    <xf numFmtId="0" fontId="35" fillId="0" borderId="5" xfId="16" applyFont="1" applyBorder="1" applyAlignment="1">
      <alignment horizontal="center" vertical="center" wrapText="1"/>
    </xf>
    <xf numFmtId="0" fontId="34" fillId="0" borderId="5" xfId="16" applyFont="1" applyBorder="1"/>
    <xf numFmtId="0" fontId="34" fillId="0" borderId="5" xfId="16" applyFont="1" applyBorder="1" applyAlignment="1">
      <alignment horizontal="center"/>
    </xf>
    <xf numFmtId="0" fontId="10" fillId="0" borderId="5" xfId="16" applyFont="1" applyBorder="1" applyAlignment="1">
      <alignment horizontal="center"/>
    </xf>
    <xf numFmtId="0" fontId="9" fillId="0" borderId="0" xfId="16" applyFont="1" applyAlignment="1">
      <alignment horizontal="center"/>
    </xf>
    <xf numFmtId="0" fontId="14" fillId="0" borderId="0" xfId="0" applyFont="1"/>
    <xf numFmtId="0" fontId="4" fillId="0" borderId="0" xfId="17" applyFont="1"/>
    <xf numFmtId="0" fontId="22" fillId="0" borderId="0" xfId="17" applyFont="1"/>
    <xf numFmtId="0" fontId="8" fillId="0" borderId="0" xfId="17" applyFont="1" applyAlignment="1">
      <alignment horizontal="center"/>
    </xf>
    <xf numFmtId="0" fontId="20" fillId="0" borderId="0" xfId="17"/>
    <xf numFmtId="0" fontId="8" fillId="0" borderId="0" xfId="17" applyFont="1"/>
    <xf numFmtId="0" fontId="22" fillId="0" borderId="0" xfId="17" applyFont="1" applyAlignment="1">
      <alignment horizontal="center"/>
    </xf>
    <xf numFmtId="49" fontId="8" fillId="0" borderId="5" xfId="17" applyNumberFormat="1" applyFont="1" applyBorder="1" applyAlignment="1">
      <alignment horizontal="center" vertical="center" wrapText="1"/>
    </xf>
    <xf numFmtId="16" fontId="8" fillId="0" borderId="5" xfId="17" applyNumberFormat="1" applyFont="1" applyBorder="1" applyAlignment="1">
      <alignment horizontal="center" vertical="center" wrapText="1"/>
    </xf>
    <xf numFmtId="0" fontId="8" fillId="0" borderId="18" xfId="17" applyFont="1" applyBorder="1" applyAlignment="1">
      <alignment horizontal="center" vertical="center" wrapText="1"/>
    </xf>
    <xf numFmtId="0" fontId="8" fillId="0" borderId="18" xfId="17" applyFont="1" applyBorder="1" applyAlignment="1">
      <alignment horizontal="left"/>
    </xf>
    <xf numFmtId="0" fontId="19" fillId="0" borderId="18" xfId="17" applyFont="1" applyBorder="1" applyAlignment="1">
      <alignment horizontal="center" vertical="center" shrinkToFit="1"/>
    </xf>
    <xf numFmtId="3" fontId="4" fillId="0" borderId="18" xfId="17" applyNumberFormat="1" applyFont="1" applyBorder="1"/>
    <xf numFmtId="0" fontId="8" fillId="0" borderId="19" xfId="17" applyFont="1" applyBorder="1" applyAlignment="1">
      <alignment horizontal="center" vertical="center" wrapText="1"/>
    </xf>
    <xf numFmtId="0" fontId="8" fillId="0" borderId="19" xfId="17" applyFont="1" applyBorder="1" applyAlignment="1">
      <alignment horizontal="left"/>
    </xf>
    <xf numFmtId="0" fontId="22" fillId="0" borderId="19" xfId="17" applyFont="1" applyBorder="1" applyAlignment="1">
      <alignment horizontal="center" vertical="center" shrinkToFit="1"/>
    </xf>
    <xf numFmtId="3" fontId="8" fillId="0" borderId="19" xfId="17" applyNumberFormat="1" applyFont="1" applyBorder="1"/>
    <xf numFmtId="0" fontId="36" fillId="0" borderId="0" xfId="17" applyFont="1"/>
    <xf numFmtId="0" fontId="4" fillId="0" borderId="19" xfId="17" applyFont="1" applyBorder="1" applyAlignment="1">
      <alignment horizontal="left"/>
    </xf>
    <xf numFmtId="0" fontId="19" fillId="0" borderId="19" xfId="17" applyFont="1" applyBorder="1" applyAlignment="1">
      <alignment horizontal="center" vertical="center" shrinkToFit="1"/>
    </xf>
    <xf numFmtId="3" fontId="4" fillId="0" borderId="19" xfId="17" applyNumberFormat="1" applyFont="1" applyBorder="1"/>
    <xf numFmtId="4" fontId="8" fillId="0" borderId="19" xfId="17" applyNumberFormat="1" applyFont="1" applyBorder="1"/>
    <xf numFmtId="4" fontId="4" fillId="0" borderId="19" xfId="17" applyNumberFormat="1" applyFont="1" applyBorder="1"/>
    <xf numFmtId="0" fontId="4" fillId="0" borderId="19" xfId="17" quotePrefix="1" applyFont="1" applyBorder="1" applyAlignment="1">
      <alignment horizontal="right"/>
    </xf>
    <xf numFmtId="165" fontId="4" fillId="0" borderId="19" xfId="17" applyNumberFormat="1" applyFont="1" applyBorder="1"/>
    <xf numFmtId="0" fontId="4" fillId="0" borderId="19" xfId="17" applyFont="1" applyBorder="1"/>
    <xf numFmtId="0" fontId="4" fillId="0" borderId="19" xfId="17" quotePrefix="1" applyFont="1" applyBorder="1"/>
    <xf numFmtId="166" fontId="4" fillId="0" borderId="19" xfId="17" applyNumberFormat="1" applyFont="1" applyBorder="1"/>
    <xf numFmtId="0" fontId="8" fillId="0" borderId="19" xfId="17" applyFont="1" applyBorder="1"/>
    <xf numFmtId="0" fontId="4" fillId="0" borderId="19" xfId="17" applyFont="1" applyBorder="1" applyAlignment="1">
      <alignment horizontal="left" wrapText="1"/>
    </xf>
    <xf numFmtId="0" fontId="37" fillId="0" borderId="19" xfId="17" applyFont="1" applyBorder="1" applyAlignment="1">
      <alignment horizontal="left"/>
    </xf>
    <xf numFmtId="49" fontId="8" fillId="0" borderId="19" xfId="17" applyNumberFormat="1" applyFont="1" applyBorder="1"/>
    <xf numFmtId="0" fontId="38" fillId="2" borderId="19" xfId="17" applyFont="1" applyFill="1" applyBorder="1" applyAlignment="1">
      <alignment horizontal="left" vertical="center"/>
    </xf>
    <xf numFmtId="0" fontId="8" fillId="0" borderId="20" xfId="17" applyFont="1" applyBorder="1" applyAlignment="1">
      <alignment horizontal="center" vertical="center" wrapText="1"/>
    </xf>
    <xf numFmtId="0" fontId="19" fillId="0" borderId="20" xfId="17" applyFont="1" applyBorder="1" applyAlignment="1">
      <alignment horizontal="center" vertical="center" shrinkToFit="1"/>
    </xf>
    <xf numFmtId="49" fontId="4" fillId="0" borderId="19" xfId="17" applyNumberFormat="1" applyFont="1" applyBorder="1" applyAlignment="1">
      <alignment horizontal="left"/>
    </xf>
    <xf numFmtId="49" fontId="4" fillId="0" borderId="20" xfId="17" applyNumberFormat="1" applyFont="1" applyBorder="1" applyAlignment="1">
      <alignment horizontal="left"/>
    </xf>
    <xf numFmtId="3" fontId="4" fillId="0" borderId="20" xfId="17" applyNumberFormat="1" applyFont="1" applyBorder="1"/>
    <xf numFmtId="49" fontId="4" fillId="0" borderId="20" xfId="17" applyNumberFormat="1" applyFont="1" applyBorder="1" applyAlignment="1">
      <alignment horizontal="left" wrapText="1"/>
    </xf>
    <xf numFmtId="0" fontId="8" fillId="0" borderId="21" xfId="17" applyFont="1" applyBorder="1" applyAlignment="1">
      <alignment horizontal="center" vertical="center" wrapText="1"/>
    </xf>
    <xf numFmtId="49" fontId="4" fillId="0" borderId="21" xfId="17" applyNumberFormat="1" applyFont="1" applyBorder="1" applyAlignment="1">
      <alignment horizontal="left"/>
    </xf>
    <xf numFmtId="0" fontId="19" fillId="0" borderId="21" xfId="17" applyFont="1" applyBorder="1" applyAlignment="1">
      <alignment horizontal="center" vertical="center" shrinkToFit="1"/>
    </xf>
    <xf numFmtId="3" fontId="4" fillId="0" borderId="21" xfId="17" applyNumberFormat="1" applyFont="1" applyBorder="1"/>
    <xf numFmtId="0" fontId="4" fillId="0" borderId="0" xfId="18" applyFont="1"/>
    <xf numFmtId="0" fontId="22" fillId="0" borderId="0" xfId="18" applyFont="1" applyAlignment="1">
      <alignment horizontal="center"/>
    </xf>
    <xf numFmtId="0" fontId="20" fillId="0" borderId="0" xfId="18"/>
    <xf numFmtId="0" fontId="8" fillId="0" borderId="0" xfId="18" applyFont="1" applyAlignment="1">
      <alignment horizontal="center"/>
    </xf>
    <xf numFmtId="49" fontId="8" fillId="0" borderId="5" xfId="18" applyNumberFormat="1" applyFont="1" applyBorder="1" applyAlignment="1">
      <alignment horizontal="center" vertical="center" wrapText="1"/>
    </xf>
    <xf numFmtId="16" fontId="8" fillId="0" borderId="5" xfId="18" applyNumberFormat="1" applyFont="1" applyBorder="1" applyAlignment="1">
      <alignment horizontal="center" vertical="center" wrapText="1"/>
    </xf>
    <xf numFmtId="0" fontId="39" fillId="0" borderId="5" xfId="18" applyFont="1" applyBorder="1" applyAlignment="1">
      <alignment horizontal="center" vertical="center" wrapText="1"/>
    </xf>
    <xf numFmtId="0" fontId="39" fillId="0" borderId="0" xfId="18" applyFont="1" applyAlignment="1">
      <alignment horizontal="center" vertical="center" wrapText="1"/>
    </xf>
    <xf numFmtId="0" fontId="39" fillId="0" borderId="5" xfId="18" applyFont="1" applyBorder="1" applyAlignment="1">
      <alignment horizontal="center" vertical="center" shrinkToFit="1"/>
    </xf>
    <xf numFmtId="49" fontId="4" fillId="0" borderId="5" xfId="18" applyNumberFormat="1" applyFont="1" applyBorder="1" applyAlignment="1">
      <alignment horizontal="center" vertical="center" wrapText="1"/>
    </xf>
    <xf numFmtId="16" fontId="4" fillId="0" borderId="5" xfId="18" applyNumberFormat="1" applyFont="1" applyBorder="1" applyAlignment="1">
      <alignment horizontal="center" vertical="center" wrapText="1"/>
    </xf>
    <xf numFmtId="0" fontId="32" fillId="0" borderId="5" xfId="18" applyFont="1" applyBorder="1" applyAlignment="1">
      <alignment horizontal="center" vertical="center" wrapText="1"/>
    </xf>
    <xf numFmtId="0" fontId="32" fillId="0" borderId="5" xfId="18" applyFont="1" applyBorder="1"/>
    <xf numFmtId="0" fontId="10" fillId="0" borderId="17" xfId="18" applyFont="1" applyBorder="1" applyAlignment="1">
      <alignment horizontal="center" vertical="center"/>
    </xf>
    <xf numFmtId="0" fontId="10" fillId="0" borderId="5" xfId="18" applyFont="1" applyBorder="1"/>
    <xf numFmtId="0" fontId="8" fillId="0" borderId="5" xfId="18" applyFont="1" applyBorder="1" applyAlignment="1">
      <alignment horizontal="center" vertical="center" wrapText="1"/>
    </xf>
    <xf numFmtId="0" fontId="10" fillId="2" borderId="17" xfId="18" applyFont="1" applyFill="1" applyBorder="1" applyAlignment="1">
      <alignment horizontal="center" vertical="center"/>
    </xf>
    <xf numFmtId="0" fontId="10" fillId="2" borderId="5" xfId="18" applyFont="1" applyFill="1" applyBorder="1"/>
    <xf numFmtId="49" fontId="8" fillId="2" borderId="5" xfId="18" applyNumberFormat="1" applyFont="1" applyFill="1" applyBorder="1" applyAlignment="1">
      <alignment horizontal="center" vertical="center" wrapText="1"/>
    </xf>
    <xf numFmtId="16" fontId="8" fillId="2" borderId="5" xfId="18" applyNumberFormat="1" applyFont="1" applyFill="1" applyBorder="1" applyAlignment="1">
      <alignment horizontal="center" vertical="center" wrapText="1"/>
    </xf>
    <xf numFmtId="0" fontId="32" fillId="2" borderId="5" xfId="18" applyFont="1" applyFill="1" applyBorder="1"/>
    <xf numFmtId="0" fontId="32" fillId="0" borderId="5" xfId="18" applyFont="1" applyBorder="1" applyAlignment="1">
      <alignment horizontal="center"/>
    </xf>
    <xf numFmtId="0" fontId="10" fillId="0" borderId="5" xfId="18" applyFont="1" applyBorder="1" applyAlignment="1">
      <alignment vertical="center" shrinkToFit="1"/>
    </xf>
    <xf numFmtId="0" fontId="10" fillId="0" borderId="5" xfId="18" applyFont="1" applyBorder="1" applyAlignment="1">
      <alignment horizontal="center" vertical="center" wrapText="1"/>
    </xf>
    <xf numFmtId="0" fontId="10" fillId="0" borderId="5" xfId="18" applyFont="1" applyBorder="1" applyAlignment="1">
      <alignment vertical="center" wrapText="1"/>
    </xf>
    <xf numFmtId="0" fontId="4" fillId="0" borderId="5" xfId="18" applyFont="1" applyBorder="1" applyAlignment="1">
      <alignment horizontal="center" vertical="center" wrapText="1"/>
    </xf>
    <xf numFmtId="0" fontId="10" fillId="6" borderId="5" xfId="18" applyFont="1" applyFill="1" applyBorder="1" applyAlignment="1">
      <alignment horizontal="center" vertical="center" wrapText="1"/>
    </xf>
    <xf numFmtId="0" fontId="10" fillId="6" borderId="5" xfId="18" applyFont="1" applyFill="1" applyBorder="1" applyAlignment="1">
      <alignment vertical="center" wrapText="1"/>
    </xf>
    <xf numFmtId="49" fontId="8" fillId="6" borderId="5" xfId="18" applyNumberFormat="1" applyFont="1" applyFill="1" applyBorder="1" applyAlignment="1">
      <alignment horizontal="center" vertical="center" wrapText="1"/>
    </xf>
    <xf numFmtId="16" fontId="8" fillId="6" borderId="5" xfId="18" applyNumberFormat="1" applyFont="1" applyFill="1" applyBorder="1" applyAlignment="1">
      <alignment horizontal="center" vertical="center" wrapText="1"/>
    </xf>
    <xf numFmtId="0" fontId="32" fillId="6" borderId="5" xfId="18" applyFont="1" applyFill="1" applyBorder="1"/>
    <xf numFmtId="3" fontId="32" fillId="0" borderId="5" xfId="18" applyNumberFormat="1" applyFont="1" applyBorder="1"/>
    <xf numFmtId="0" fontId="19" fillId="0" borderId="0" xfId="18" applyFont="1"/>
    <xf numFmtId="0" fontId="19" fillId="0" borderId="0" xfId="18" applyFont="1" applyAlignment="1">
      <alignment horizontal="center"/>
    </xf>
    <xf numFmtId="0" fontId="4" fillId="0" borderId="0" xfId="19" applyFont="1"/>
    <xf numFmtId="0" fontId="22" fillId="0" borderId="0" xfId="19" applyFont="1" applyAlignment="1">
      <alignment horizontal="center"/>
    </xf>
    <xf numFmtId="0" fontId="20" fillId="0" borderId="0" xfId="19"/>
    <xf numFmtId="0" fontId="8" fillId="0" borderId="0" xfId="19" applyFont="1" applyAlignment="1">
      <alignment horizontal="center"/>
    </xf>
    <xf numFmtId="49" fontId="8" fillId="0" borderId="5" xfId="19" applyNumberFormat="1" applyFont="1" applyBorder="1" applyAlignment="1">
      <alignment horizontal="center" vertical="center" wrapText="1"/>
    </xf>
    <xf numFmtId="16" fontId="8" fillId="0" borderId="5" xfId="19" applyNumberFormat="1" applyFont="1" applyBorder="1" applyAlignment="1">
      <alignment horizontal="center" vertical="center" wrapText="1"/>
    </xf>
    <xf numFmtId="0" fontId="39" fillId="0" borderId="5" xfId="19" applyFont="1" applyBorder="1" applyAlignment="1">
      <alignment horizontal="center" vertical="center" wrapText="1"/>
    </xf>
    <xf numFmtId="0" fontId="39" fillId="0" borderId="0" xfId="19" applyFont="1" applyAlignment="1">
      <alignment horizontal="center" vertical="center" wrapText="1"/>
    </xf>
    <xf numFmtId="0" fontId="39" fillId="0" borderId="5" xfId="19" applyFont="1" applyBorder="1" applyAlignment="1">
      <alignment horizontal="center" vertical="center" shrinkToFit="1"/>
    </xf>
    <xf numFmtId="49" fontId="4" fillId="0" borderId="5" xfId="19" applyNumberFormat="1" applyFont="1" applyBorder="1" applyAlignment="1">
      <alignment horizontal="center" vertical="center" wrapText="1"/>
    </xf>
    <xf numFmtId="16" fontId="4" fillId="0" borderId="5" xfId="19" applyNumberFormat="1" applyFont="1" applyBorder="1" applyAlignment="1">
      <alignment horizontal="center" vertical="center" wrapText="1"/>
    </xf>
    <xf numFmtId="0" fontId="32" fillId="0" borderId="5" xfId="19" applyFont="1" applyBorder="1" applyAlignment="1">
      <alignment horizontal="center" vertical="center" wrapText="1"/>
    </xf>
    <xf numFmtId="0" fontId="32" fillId="0" borderId="5" xfId="19" applyFont="1" applyBorder="1"/>
    <xf numFmtId="0" fontId="10" fillId="0" borderId="17" xfId="19" applyFont="1" applyBorder="1" applyAlignment="1">
      <alignment horizontal="center" vertical="center"/>
    </xf>
    <xf numFmtId="0" fontId="10" fillId="0" borderId="5" xfId="19" applyFont="1" applyBorder="1"/>
    <xf numFmtId="0" fontId="4" fillId="0" borderId="5" xfId="19" applyFont="1" applyBorder="1" applyAlignment="1">
      <alignment horizontal="center" vertical="center" wrapText="1"/>
    </xf>
    <xf numFmtId="0" fontId="10" fillId="2" borderId="17" xfId="19" applyFont="1" applyFill="1" applyBorder="1" applyAlignment="1">
      <alignment horizontal="center" vertical="center"/>
    </xf>
    <xf numFmtId="0" fontId="10" fillId="2" borderId="5" xfId="19" applyFont="1" applyFill="1" applyBorder="1"/>
    <xf numFmtId="49" fontId="4" fillId="2" borderId="5" xfId="19" applyNumberFormat="1" applyFont="1" applyFill="1" applyBorder="1" applyAlignment="1">
      <alignment horizontal="center" vertical="center" wrapText="1"/>
    </xf>
    <xf numFmtId="16" fontId="4" fillId="2" borderId="5" xfId="19" applyNumberFormat="1" applyFont="1" applyFill="1" applyBorder="1" applyAlignment="1">
      <alignment horizontal="center" vertical="center" wrapText="1"/>
    </xf>
    <xf numFmtId="0" fontId="32" fillId="2" borderId="5" xfId="19" applyFont="1" applyFill="1" applyBorder="1"/>
    <xf numFmtId="165" fontId="4" fillId="0" borderId="5" xfId="19" applyNumberFormat="1" applyFont="1" applyBorder="1" applyAlignment="1">
      <alignment horizontal="center" vertical="center" wrapText="1"/>
    </xf>
    <xf numFmtId="0" fontId="32" fillId="0" borderId="5" xfId="19" applyFont="1" applyBorder="1" applyAlignment="1">
      <alignment horizontal="center"/>
    </xf>
    <xf numFmtId="0" fontId="10" fillId="0" borderId="5" xfId="19" applyFont="1" applyBorder="1" applyAlignment="1">
      <alignment vertical="center" shrinkToFit="1"/>
    </xf>
    <xf numFmtId="0" fontId="10" fillId="0" borderId="5" xfId="19" applyFont="1" applyBorder="1" applyAlignment="1">
      <alignment horizontal="center" vertical="center" wrapText="1"/>
    </xf>
    <xf numFmtId="0" fontId="10" fillId="0" borderId="5" xfId="19" applyFont="1" applyBorder="1" applyAlignment="1">
      <alignment vertical="center" wrapText="1"/>
    </xf>
    <xf numFmtId="3" fontId="32" fillId="0" borderId="5" xfId="19" applyNumberFormat="1" applyFont="1" applyBorder="1"/>
    <xf numFmtId="0" fontId="19" fillId="0" borderId="0" xfId="19" applyFont="1"/>
    <xf numFmtId="0" fontId="19" fillId="0" borderId="0" xfId="19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13" applyFont="1" applyAlignment="1">
      <alignment horizontal="center" vertical="center" wrapText="1"/>
    </xf>
    <xf numFmtId="0" fontId="20" fillId="0" borderId="0" xfId="13"/>
    <xf numFmtId="0" fontId="24" fillId="0" borderId="7" xfId="13" applyFont="1" applyBorder="1" applyAlignment="1">
      <alignment horizontal="center" vertical="center"/>
    </xf>
    <xf numFmtId="0" fontId="23" fillId="0" borderId="14" xfId="13" applyFont="1" applyBorder="1"/>
    <xf numFmtId="0" fontId="23" fillId="0" borderId="17" xfId="13" applyFont="1" applyBorder="1"/>
    <xf numFmtId="0" fontId="24" fillId="0" borderId="8" xfId="13" applyFont="1" applyBorder="1" applyAlignment="1">
      <alignment horizontal="center" vertical="center" wrapText="1"/>
    </xf>
    <xf numFmtId="0" fontId="23" fillId="0" borderId="9" xfId="13" applyFont="1" applyBorder="1"/>
    <xf numFmtId="0" fontId="23" fillId="0" borderId="10" xfId="13" applyFont="1" applyBorder="1"/>
    <xf numFmtId="0" fontId="24" fillId="0" borderId="11" xfId="13" applyFont="1" applyBorder="1" applyAlignment="1">
      <alignment horizontal="center" vertical="center" wrapText="1"/>
    </xf>
    <xf numFmtId="0" fontId="23" fillId="0" borderId="12" xfId="13" applyFont="1" applyBorder="1"/>
    <xf numFmtId="0" fontId="23" fillId="0" borderId="13" xfId="13" applyFont="1" applyBorder="1"/>
    <xf numFmtId="0" fontId="23" fillId="0" borderId="15" xfId="13" applyFont="1" applyBorder="1"/>
    <xf numFmtId="0" fontId="23" fillId="0" borderId="6" xfId="13" applyFont="1" applyBorder="1"/>
    <xf numFmtId="0" fontId="23" fillId="0" borderId="16" xfId="13" applyFont="1" applyBorder="1"/>
    <xf numFmtId="0" fontId="24" fillId="0" borderId="7" xfId="13" applyFont="1" applyBorder="1" applyAlignment="1">
      <alignment horizontal="center" vertical="center" wrapText="1"/>
    </xf>
    <xf numFmtId="0" fontId="25" fillId="0" borderId="7" xfId="13" applyFont="1" applyBorder="1" applyAlignment="1">
      <alignment horizontal="center" vertical="center" wrapText="1"/>
    </xf>
    <xf numFmtId="0" fontId="22" fillId="0" borderId="11" xfId="13" applyFont="1" applyBorder="1" applyAlignment="1">
      <alignment horizontal="center"/>
    </xf>
    <xf numFmtId="0" fontId="24" fillId="0" borderId="11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6" fillId="0" borderId="0" xfId="14" applyFont="1" applyAlignment="1">
      <alignment horizontal="center" vertical="center" wrapText="1"/>
    </xf>
    <xf numFmtId="0" fontId="20" fillId="0" borderId="0" xfId="14"/>
    <xf numFmtId="0" fontId="24" fillId="0" borderId="7" xfId="14" applyFont="1" applyBorder="1" applyAlignment="1">
      <alignment horizontal="center" vertical="center"/>
    </xf>
    <xf numFmtId="0" fontId="23" fillId="0" borderId="14" xfId="14" applyFont="1" applyBorder="1"/>
    <xf numFmtId="0" fontId="23" fillId="0" borderId="17" xfId="14" applyFont="1" applyBorder="1"/>
    <xf numFmtId="0" fontId="24" fillId="0" borderId="11" xfId="14" applyFont="1" applyBorder="1" applyAlignment="1">
      <alignment horizontal="center" vertical="center" wrapText="1"/>
    </xf>
    <xf numFmtId="0" fontId="23" fillId="0" borderId="12" xfId="14" applyFont="1" applyBorder="1"/>
    <xf numFmtId="0" fontId="23" fillId="0" borderId="13" xfId="14" applyFont="1" applyBorder="1"/>
    <xf numFmtId="0" fontId="24" fillId="0" borderId="7" xfId="14" applyFont="1" applyBorder="1" applyAlignment="1">
      <alignment horizontal="center" vertical="center" wrapText="1"/>
    </xf>
    <xf numFmtId="0" fontId="25" fillId="0" borderId="7" xfId="14" applyFont="1" applyBorder="1" applyAlignment="1">
      <alignment horizontal="center" vertical="center" wrapText="1"/>
    </xf>
    <xf numFmtId="0" fontId="22" fillId="0" borderId="11" xfId="14" applyFont="1" applyBorder="1" applyAlignment="1">
      <alignment horizontal="center"/>
    </xf>
    <xf numFmtId="0" fontId="24" fillId="0" borderId="11" xfId="14" applyFont="1" applyBorder="1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20" fillId="0" borderId="0" xfId="15"/>
    <xf numFmtId="0" fontId="11" fillId="0" borderId="0" xfId="15" applyFont="1" applyAlignment="1">
      <alignment horizontal="center" vertical="center"/>
    </xf>
    <xf numFmtId="0" fontId="27" fillId="0" borderId="7" xfId="15" applyFont="1" applyBorder="1" applyAlignment="1">
      <alignment horizontal="center" vertical="center" wrapText="1"/>
    </xf>
    <xf numFmtId="0" fontId="23" fillId="0" borderId="17" xfId="15" applyFont="1" applyBorder="1"/>
    <xf numFmtId="0" fontId="27" fillId="0" borderId="8" xfId="15" applyFont="1" applyBorder="1" applyAlignment="1">
      <alignment horizontal="center" vertical="center" wrapText="1"/>
    </xf>
    <xf numFmtId="0" fontId="23" fillId="0" borderId="9" xfId="15" applyFont="1" applyBorder="1"/>
    <xf numFmtId="0" fontId="23" fillId="0" borderId="10" xfId="15" applyFont="1" applyBorder="1"/>
    <xf numFmtId="0" fontId="10" fillId="0" borderId="12" xfId="15" applyFont="1" applyBorder="1" applyAlignment="1">
      <alignment horizontal="center" vertical="center" wrapText="1"/>
    </xf>
    <xf numFmtId="0" fontId="23" fillId="0" borderId="12" xfId="15" applyFont="1" applyBorder="1"/>
    <xf numFmtId="0" fontId="23" fillId="0" borderId="13" xfId="15" applyFont="1" applyBorder="1"/>
    <xf numFmtId="0" fontId="10" fillId="0" borderId="7" xfId="15" applyFont="1" applyBorder="1" applyAlignment="1">
      <alignment horizontal="center" vertical="center" wrapText="1"/>
    </xf>
    <xf numFmtId="0" fontId="10" fillId="0" borderId="11" xfId="15" applyFont="1" applyBorder="1" applyAlignment="1">
      <alignment horizontal="center" vertical="center" wrapText="1"/>
    </xf>
    <xf numFmtId="0" fontId="27" fillId="0" borderId="11" xfId="15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20" fillId="0" borderId="0" xfId="16"/>
    <xf numFmtId="0" fontId="11" fillId="0" borderId="0" xfId="16" applyFont="1" applyAlignment="1">
      <alignment horizontal="center"/>
    </xf>
    <xf numFmtId="0" fontId="2" fillId="0" borderId="7" xfId="16" applyFont="1" applyBorder="1" applyAlignment="1">
      <alignment horizontal="center" vertical="center" wrapText="1"/>
    </xf>
    <xf numFmtId="0" fontId="23" fillId="0" borderId="14" xfId="16" applyFont="1" applyBorder="1"/>
    <xf numFmtId="0" fontId="23" fillId="0" borderId="17" xfId="16" applyFont="1" applyBorder="1"/>
    <xf numFmtId="0" fontId="16" fillId="0" borderId="7" xfId="16" applyFont="1" applyBorder="1" applyAlignment="1">
      <alignment horizontal="center" vertical="center" wrapText="1"/>
    </xf>
    <xf numFmtId="0" fontId="16" fillId="0" borderId="8" xfId="16" applyFont="1" applyBorder="1" applyAlignment="1">
      <alignment horizontal="center" vertical="center" wrapText="1"/>
    </xf>
    <xf numFmtId="0" fontId="23" fillId="0" borderId="9" xfId="16" applyFont="1" applyBorder="1"/>
    <xf numFmtId="0" fontId="23" fillId="0" borderId="10" xfId="16" applyFont="1" applyBorder="1"/>
    <xf numFmtId="0" fontId="23" fillId="0" borderId="15" xfId="16" applyFont="1" applyBorder="1"/>
    <xf numFmtId="0" fontId="23" fillId="0" borderId="6" xfId="16" applyFont="1" applyBorder="1"/>
    <xf numFmtId="0" fontId="23" fillId="0" borderId="16" xfId="16" applyFont="1" applyBorder="1"/>
    <xf numFmtId="0" fontId="8" fillId="0" borderId="11" xfId="16" applyFont="1" applyBorder="1" applyAlignment="1">
      <alignment horizontal="center" vertical="center" wrapText="1"/>
    </xf>
    <xf numFmtId="0" fontId="23" fillId="0" borderId="12" xfId="16" applyFont="1" applyBorder="1"/>
    <xf numFmtId="0" fontId="23" fillId="0" borderId="13" xfId="16" applyFont="1" applyBorder="1"/>
    <xf numFmtId="0" fontId="8" fillId="0" borderId="8" xfId="16" applyFont="1" applyBorder="1" applyAlignment="1">
      <alignment horizontal="center" vertical="center" wrapText="1"/>
    </xf>
    <xf numFmtId="0" fontId="6" fillId="0" borderId="7" xfId="16" applyFont="1" applyBorder="1" applyAlignment="1">
      <alignment horizontal="center" vertical="center"/>
    </xf>
    <xf numFmtId="0" fontId="17" fillId="0" borderId="11" xfId="16" applyFont="1" applyBorder="1" applyAlignment="1">
      <alignment horizontal="center" vertical="center" wrapText="1"/>
    </xf>
    <xf numFmtId="0" fontId="8" fillId="0" borderId="0" xfId="17" applyFont="1" applyAlignment="1">
      <alignment horizontal="center"/>
    </xf>
    <xf numFmtId="0" fontId="20" fillId="0" borderId="0" xfId="17"/>
    <xf numFmtId="0" fontId="8" fillId="0" borderId="7" xfId="17" applyFont="1" applyBorder="1" applyAlignment="1">
      <alignment horizontal="center" vertical="center" wrapText="1"/>
    </xf>
    <xf numFmtId="0" fontId="23" fillId="0" borderId="17" xfId="17" applyFont="1" applyBorder="1"/>
    <xf numFmtId="0" fontId="8" fillId="0" borderId="7" xfId="17" applyFont="1" applyBorder="1" applyAlignment="1">
      <alignment horizontal="center" vertical="center" shrinkToFit="1"/>
    </xf>
    <xf numFmtId="0" fontId="22" fillId="0" borderId="7" xfId="17" applyFont="1" applyBorder="1" applyAlignment="1">
      <alignment horizontal="center" vertical="center" shrinkToFit="1"/>
    </xf>
    <xf numFmtId="49" fontId="8" fillId="0" borderId="11" xfId="17" applyNumberFormat="1" applyFont="1" applyBorder="1" applyAlignment="1">
      <alignment horizontal="center" vertical="center" wrapText="1"/>
    </xf>
    <xf numFmtId="0" fontId="23" fillId="0" borderId="12" xfId="17" applyFont="1" applyBorder="1"/>
    <xf numFmtId="0" fontId="23" fillId="0" borderId="13" xfId="17" applyFont="1" applyBorder="1"/>
    <xf numFmtId="0" fontId="19" fillId="0" borderId="20" xfId="17" applyFont="1" applyBorder="1" applyAlignment="1">
      <alignment horizontal="center" vertical="center" shrinkToFit="1"/>
    </xf>
    <xf numFmtId="0" fontId="23" fillId="0" borderId="18" xfId="17" applyFont="1" applyBorder="1"/>
    <xf numFmtId="0" fontId="8" fillId="0" borderId="20" xfId="17" applyFont="1" applyBorder="1" applyAlignment="1">
      <alignment horizontal="center" vertical="center" wrapText="1"/>
    </xf>
    <xf numFmtId="0" fontId="38" fillId="2" borderId="20" xfId="17" applyFont="1" applyFill="1" applyBorder="1" applyAlignment="1">
      <alignment horizontal="center" vertical="center" wrapText="1"/>
    </xf>
    <xf numFmtId="0" fontId="39" fillId="0" borderId="7" xfId="18" applyFont="1" applyBorder="1" applyAlignment="1">
      <alignment horizontal="center" vertical="center" shrinkToFit="1"/>
    </xf>
    <xf numFmtId="0" fontId="23" fillId="0" borderId="17" xfId="18" applyFont="1" applyBorder="1"/>
    <xf numFmtId="0" fontId="13" fillId="0" borderId="6" xfId="18" applyFont="1" applyBorder="1" applyAlignment="1">
      <alignment horizontal="center" vertical="center" wrapText="1"/>
    </xf>
    <xf numFmtId="0" fontId="8" fillId="0" borderId="0" xfId="18" applyFont="1" applyAlignment="1">
      <alignment horizontal="center" vertical="center" wrapText="1"/>
    </xf>
    <xf numFmtId="0" fontId="20" fillId="0" borderId="0" xfId="18"/>
    <xf numFmtId="0" fontId="39" fillId="0" borderId="7" xfId="18" applyFont="1" applyBorder="1" applyAlignment="1">
      <alignment horizontal="center" vertical="center" wrapText="1"/>
    </xf>
    <xf numFmtId="49" fontId="8" fillId="0" borderId="11" xfId="18" applyNumberFormat="1" applyFont="1" applyBorder="1" applyAlignment="1">
      <alignment horizontal="center" vertical="center" wrapText="1"/>
    </xf>
    <xf numFmtId="0" fontId="23" fillId="0" borderId="12" xfId="18" applyFont="1" applyBorder="1"/>
    <xf numFmtId="0" fontId="23" fillId="0" borderId="13" xfId="18" applyFont="1" applyBorder="1"/>
    <xf numFmtId="0" fontId="39" fillId="0" borderId="11" xfId="18" applyFont="1" applyBorder="1" applyAlignment="1">
      <alignment horizontal="center" vertical="center"/>
    </xf>
    <xf numFmtId="0" fontId="39" fillId="0" borderId="7" xfId="19" applyFont="1" applyBorder="1" applyAlignment="1">
      <alignment horizontal="center" vertical="center" shrinkToFit="1"/>
    </xf>
    <xf numFmtId="0" fontId="23" fillId="0" borderId="17" xfId="19" applyFont="1" applyBorder="1"/>
    <xf numFmtId="0" fontId="19" fillId="0" borderId="0" xfId="19" applyFont="1" applyAlignment="1">
      <alignment horizontal="center"/>
    </xf>
    <xf numFmtId="0" fontId="20" fillId="0" borderId="0" xfId="19"/>
    <xf numFmtId="0" fontId="8" fillId="0" borderId="0" xfId="19" applyFont="1" applyAlignment="1">
      <alignment horizontal="center" vertical="center" wrapText="1"/>
    </xf>
    <xf numFmtId="0" fontId="39" fillId="0" borderId="7" xfId="19" applyFont="1" applyBorder="1" applyAlignment="1">
      <alignment horizontal="center" vertical="center" wrapText="1"/>
    </xf>
    <xf numFmtId="49" fontId="8" fillId="0" borderId="11" xfId="19" applyNumberFormat="1" applyFont="1" applyBorder="1" applyAlignment="1">
      <alignment horizontal="center" vertical="center" wrapText="1"/>
    </xf>
    <xf numFmtId="0" fontId="23" fillId="0" borderId="12" xfId="19" applyFont="1" applyBorder="1"/>
    <xf numFmtId="0" fontId="23" fillId="0" borderId="13" xfId="19" applyFont="1" applyBorder="1"/>
    <xf numFmtId="0" fontId="39" fillId="0" borderId="11" xfId="19" applyFont="1" applyBorder="1" applyAlignment="1">
      <alignment horizontal="center" vertical="center"/>
    </xf>
  </cellXfs>
  <cellStyles count="20">
    <cellStyle name="Comma 2" xfId="4" xr:uid="{00000000-0005-0000-0000-000000000000}"/>
    <cellStyle name="Comma 2 2" xfId="5" xr:uid="{00000000-0005-0000-0000-000001000000}"/>
    <cellStyle name="Comma 3" xfId="6" xr:uid="{00000000-0005-0000-0000-000002000000}"/>
    <cellStyle name="Comma 4" xfId="7" xr:uid="{00000000-0005-0000-0000-000003000000}"/>
    <cellStyle name="Comma 4 2" xfId="12" xr:uid="{00000000-0005-0000-0000-000004000000}"/>
    <cellStyle name="Comma 5" xfId="3" xr:uid="{00000000-0005-0000-0000-000005000000}"/>
    <cellStyle name="Comma 6" xfId="11" xr:uid="{00000000-0005-0000-0000-000006000000}"/>
    <cellStyle name="Normal" xfId="0" builtinId="0"/>
    <cellStyle name="Normal 10" xfId="19" xr:uid="{7529B799-2950-4BDC-84CD-87F062B1F349}"/>
    <cellStyle name="Normal 2" xfId="1" xr:uid="{00000000-0005-0000-0000-000008000000}"/>
    <cellStyle name="Normal 3" xfId="10" xr:uid="{00000000-0005-0000-0000-000009000000}"/>
    <cellStyle name="Normal 4" xfId="13" xr:uid="{6420A3E1-1F41-4C71-8973-94021D5054CF}"/>
    <cellStyle name="Normal 5" xfId="14" xr:uid="{A0AAA76D-8BA0-4D0E-BE6A-73BBCC0011BE}"/>
    <cellStyle name="Normal 6" xfId="15" xr:uid="{C30960AB-BF9F-4C95-B2BD-E161F87C8067}"/>
    <cellStyle name="Normal 7" xfId="16" xr:uid="{210B9CE5-474A-498C-8B97-099EDB5E0106}"/>
    <cellStyle name="Normal 8" xfId="17" xr:uid="{38E92CAA-2B6C-4C3D-9ED7-D562F115EA7F}"/>
    <cellStyle name="Normal 9" xfId="18" xr:uid="{D72D8A10-1D27-4836-86C1-31FFD46A70C5}"/>
    <cellStyle name="Percent 2" xfId="8" xr:uid="{00000000-0005-0000-0000-00000B000000}"/>
    <cellStyle name="Percent 2 2" xfId="9" xr:uid="{00000000-0005-0000-0000-00000C000000}"/>
    <cellStyle name="Percent 3" xfId="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7-SGD%20Ke%20hoach%20tai%20chinh\Ke%20hoach%20thuc%20hien%20nhiem%20vu%20nam%20hoc\Thong%20ke%20dau%20nam%20hoc%202025-2026.xlsx" TargetMode="External"/><Relationship Id="rId1" Type="http://schemas.openxmlformats.org/officeDocument/2006/relationships/externalLinkPath" Target="file:///D:\Dropbox\7-SGD%20Ke%20hoach%20tai%20chinh\Ke%20hoach%20thuc%20hien%20nhiem%20vu%20nam%20hoc\Thong%20ke%20dau%20nam%20hoc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eu 1"/>
      <sheetName val="Bieu 2A"/>
      <sheetName val="Bieu 2B"/>
      <sheetName val="Bieu 3- CSVC MN"/>
      <sheetName val="Bieu 4 - Cap TH, THCS"/>
      <sheetName val="Bieu 5 - XMC"/>
      <sheetName val="Bieu 6-TT CLGD"/>
      <sheetName val="Bieu 7-CT CLGD"/>
    </sheetNames>
    <sheetDataSet>
      <sheetData sheetId="0">
        <row r="1">
          <cell r="B1" t="str">
            <v>UBND PHƯỜNG KỲ LỪA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selection activeCell="A3" sqref="A3:H3"/>
    </sheetView>
  </sheetViews>
  <sheetFormatPr defaultRowHeight="18.75" x14ac:dyDescent="0.3"/>
  <cols>
    <col min="1" max="1" width="22.5546875" customWidth="1"/>
    <col min="2" max="2" width="7.88671875" customWidth="1"/>
    <col min="3" max="3" width="7.21875" customWidth="1"/>
    <col min="4" max="4" width="8.109375" customWidth="1"/>
    <col min="5" max="5" width="6.88671875" customWidth="1"/>
    <col min="6" max="6" width="9.6640625" customWidth="1"/>
    <col min="7" max="7" width="9.44140625" customWidth="1"/>
    <col min="8" max="8" width="11" customWidth="1"/>
    <col min="9" max="10" width="6.77734375" customWidth="1"/>
    <col min="11" max="11" width="6.21875" customWidth="1"/>
    <col min="12" max="12" width="5.5546875" customWidth="1"/>
    <col min="13" max="14" width="8.44140625" customWidth="1"/>
    <col min="15" max="15" width="7" customWidth="1"/>
  </cols>
  <sheetData>
    <row r="1" spans="1:15" s="8" customFormat="1" x14ac:dyDescent="0.3">
      <c r="A1" s="5" t="s">
        <v>219</v>
      </c>
      <c r="B1" s="6"/>
      <c r="C1"/>
      <c r="D1"/>
      <c r="E1"/>
      <c r="F1" s="7"/>
    </row>
    <row r="2" spans="1:15" ht="24.75" customHeight="1" x14ac:dyDescent="0.3">
      <c r="A2" s="214" t="s">
        <v>186</v>
      </c>
      <c r="B2" s="214"/>
      <c r="C2" s="214"/>
      <c r="D2" s="214"/>
      <c r="E2" s="214"/>
      <c r="F2" s="214"/>
      <c r="G2" s="214"/>
      <c r="H2" s="214"/>
    </row>
    <row r="3" spans="1:15" ht="24.75" customHeight="1" x14ac:dyDescent="0.3">
      <c r="A3" s="215" t="s">
        <v>307</v>
      </c>
      <c r="B3" s="215"/>
      <c r="C3" s="215"/>
      <c r="D3" s="215"/>
      <c r="E3" s="215"/>
      <c r="F3" s="215"/>
      <c r="G3" s="215"/>
      <c r="H3" s="215"/>
    </row>
    <row r="4" spans="1:15" ht="32.25" customHeight="1" x14ac:dyDescent="0.3">
      <c r="A4" s="217" t="s">
        <v>220</v>
      </c>
      <c r="B4" s="217"/>
      <c r="C4" s="217"/>
      <c r="D4" s="217"/>
      <c r="E4" s="217"/>
      <c r="F4" s="217"/>
      <c r="G4" s="217"/>
      <c r="H4" s="217"/>
    </row>
    <row r="5" spans="1:15" ht="15" customHeight="1" x14ac:dyDescent="0.3"/>
    <row r="6" spans="1:15" ht="27" customHeight="1" x14ac:dyDescent="0.3">
      <c r="A6" s="212" t="s">
        <v>18</v>
      </c>
      <c r="B6" s="212" t="s">
        <v>19</v>
      </c>
      <c r="C6" s="212"/>
      <c r="D6" s="212"/>
      <c r="E6" s="212"/>
      <c r="F6" s="212"/>
      <c r="G6" s="212"/>
      <c r="H6" s="212"/>
    </row>
    <row r="7" spans="1:15" ht="38.25" customHeight="1" x14ac:dyDescent="0.3">
      <c r="A7" s="212"/>
      <c r="B7" s="212" t="s">
        <v>20</v>
      </c>
      <c r="C7" s="212" t="s">
        <v>21</v>
      </c>
      <c r="D7" s="212"/>
      <c r="E7" s="212" t="s">
        <v>22</v>
      </c>
      <c r="F7" s="218" t="s">
        <v>23</v>
      </c>
      <c r="G7" s="219"/>
      <c r="H7" s="212" t="s">
        <v>44</v>
      </c>
    </row>
    <row r="8" spans="1:15" ht="56.25" x14ac:dyDescent="0.3">
      <c r="A8" s="212"/>
      <c r="B8" s="212"/>
      <c r="C8" s="1" t="s">
        <v>24</v>
      </c>
      <c r="D8" s="1" t="s">
        <v>25</v>
      </c>
      <c r="E8" s="212"/>
      <c r="F8" s="1" t="s">
        <v>26</v>
      </c>
      <c r="G8" s="1" t="s">
        <v>27</v>
      </c>
      <c r="H8" s="212"/>
    </row>
    <row r="9" spans="1:15" ht="29.25" customHeight="1" x14ac:dyDescent="0.3">
      <c r="A9" s="4" t="s">
        <v>159</v>
      </c>
      <c r="B9" s="9">
        <f>SUM(B10:B12)</f>
        <v>18</v>
      </c>
      <c r="C9" s="9">
        <f t="shared" ref="C9:H9" si="0">SUM(C10:C12)</f>
        <v>17</v>
      </c>
      <c r="D9" s="9">
        <f t="shared" si="0"/>
        <v>1</v>
      </c>
      <c r="E9" s="9">
        <f t="shared" si="0"/>
        <v>13</v>
      </c>
      <c r="F9" s="9">
        <f t="shared" si="0"/>
        <v>0</v>
      </c>
      <c r="G9" s="9">
        <f t="shared" si="0"/>
        <v>0</v>
      </c>
      <c r="H9" s="9">
        <f t="shared" si="0"/>
        <v>18</v>
      </c>
    </row>
    <row r="10" spans="1:15" ht="25.5" customHeight="1" x14ac:dyDescent="0.3">
      <c r="A10" s="4" t="s">
        <v>28</v>
      </c>
      <c r="B10" s="1">
        <v>9</v>
      </c>
      <c r="C10" s="1">
        <v>8</v>
      </c>
      <c r="D10" s="1">
        <v>1</v>
      </c>
      <c r="E10" s="1">
        <v>5</v>
      </c>
      <c r="F10" s="1">
        <v>0</v>
      </c>
      <c r="G10" s="1">
        <v>0</v>
      </c>
      <c r="H10" s="2">
        <v>10</v>
      </c>
    </row>
    <row r="11" spans="1:15" ht="25.5" customHeight="1" x14ac:dyDescent="0.3">
      <c r="A11" s="4" t="s">
        <v>29</v>
      </c>
      <c r="B11" s="1">
        <v>5</v>
      </c>
      <c r="C11" s="1">
        <v>5</v>
      </c>
      <c r="D11" s="1">
        <v>0</v>
      </c>
      <c r="E11" s="1">
        <v>4</v>
      </c>
      <c r="F11" s="1">
        <v>0</v>
      </c>
      <c r="G11" s="1">
        <v>0</v>
      </c>
      <c r="H11" s="1">
        <v>8</v>
      </c>
    </row>
    <row r="12" spans="1:15" ht="25.5" customHeight="1" x14ac:dyDescent="0.3">
      <c r="A12" s="4" t="s">
        <v>30</v>
      </c>
      <c r="B12" s="1">
        <v>4</v>
      </c>
      <c r="C12" s="1">
        <v>4</v>
      </c>
      <c r="D12" s="1">
        <v>0</v>
      </c>
      <c r="E12" s="1">
        <v>4</v>
      </c>
      <c r="F12" s="1">
        <v>0</v>
      </c>
      <c r="G12" s="1">
        <v>0</v>
      </c>
      <c r="H12" s="1">
        <v>0</v>
      </c>
    </row>
    <row r="13" spans="1:15" ht="31.5" customHeight="1" x14ac:dyDescent="0.3">
      <c r="A13" s="216" t="s">
        <v>43</v>
      </c>
      <c r="B13" s="216"/>
      <c r="C13" s="216"/>
      <c r="D13" s="216"/>
      <c r="E13" s="216"/>
      <c r="F13" s="216"/>
      <c r="G13" s="216"/>
      <c r="H13" s="216"/>
    </row>
    <row r="14" spans="1:15" ht="31.5" customHeight="1" x14ac:dyDescent="0.3">
      <c r="A14" s="212" t="s">
        <v>31</v>
      </c>
      <c r="B14" s="213" t="s">
        <v>160</v>
      </c>
      <c r="C14" s="213"/>
      <c r="D14" s="213"/>
      <c r="E14" s="213"/>
      <c r="F14" s="213"/>
      <c r="G14" s="213"/>
      <c r="H14" s="213"/>
      <c r="I14" s="213" t="s">
        <v>161</v>
      </c>
      <c r="J14" s="213"/>
      <c r="K14" s="213"/>
      <c r="L14" s="213"/>
      <c r="M14" s="213"/>
      <c r="N14" s="213"/>
      <c r="O14" s="213"/>
    </row>
    <row r="15" spans="1:15" ht="53.25" customHeight="1" x14ac:dyDescent="0.3">
      <c r="A15" s="212"/>
      <c r="B15" s="212" t="s">
        <v>32</v>
      </c>
      <c r="C15" s="212" t="s">
        <v>33</v>
      </c>
      <c r="D15" s="212" t="s">
        <v>34</v>
      </c>
      <c r="E15" s="212"/>
      <c r="F15" s="212"/>
      <c r="G15" s="212" t="s">
        <v>39</v>
      </c>
      <c r="H15" s="212" t="s">
        <v>35</v>
      </c>
      <c r="I15" s="212" t="s">
        <v>32</v>
      </c>
      <c r="J15" s="212" t="s">
        <v>33</v>
      </c>
      <c r="K15" s="212" t="s">
        <v>34</v>
      </c>
      <c r="L15" s="212"/>
      <c r="M15" s="212"/>
      <c r="N15" s="212" t="s">
        <v>39</v>
      </c>
      <c r="O15" s="212" t="s">
        <v>35</v>
      </c>
    </row>
    <row r="16" spans="1:15" ht="57.75" customHeight="1" x14ac:dyDescent="0.3">
      <c r="A16" s="212"/>
      <c r="B16" s="212"/>
      <c r="C16" s="212"/>
      <c r="D16" s="1" t="s">
        <v>36</v>
      </c>
      <c r="E16" s="1" t="s">
        <v>37</v>
      </c>
      <c r="F16" s="1" t="s">
        <v>38</v>
      </c>
      <c r="G16" s="212"/>
      <c r="H16" s="212"/>
      <c r="I16" s="212"/>
      <c r="J16" s="212"/>
      <c r="K16" s="1" t="s">
        <v>36</v>
      </c>
      <c r="L16" s="1" t="s">
        <v>37</v>
      </c>
      <c r="M16" s="1" t="s">
        <v>38</v>
      </c>
      <c r="N16" s="212"/>
      <c r="O16" s="212"/>
    </row>
    <row r="17" spans="1:15" ht="34.5" customHeight="1" x14ac:dyDescent="0.3">
      <c r="A17" s="4" t="s">
        <v>159</v>
      </c>
      <c r="B17" s="10">
        <f>B18+B22+B23</f>
        <v>278</v>
      </c>
      <c r="C17" s="10">
        <f t="shared" ref="C17:N17" si="1">C18+C22+C23</f>
        <v>9372</v>
      </c>
      <c r="D17" s="10">
        <f t="shared" si="1"/>
        <v>5013</v>
      </c>
      <c r="E17" s="10">
        <f t="shared" si="1"/>
        <v>4355</v>
      </c>
      <c r="F17" s="10">
        <f t="shared" si="1"/>
        <v>7164</v>
      </c>
      <c r="G17" s="10">
        <f t="shared" si="1"/>
        <v>79</v>
      </c>
      <c r="H17" s="10">
        <f t="shared" si="1"/>
        <v>0</v>
      </c>
      <c r="I17" s="10">
        <f t="shared" si="1"/>
        <v>5</v>
      </c>
      <c r="J17" s="10">
        <f t="shared" si="1"/>
        <v>107</v>
      </c>
      <c r="K17" s="10">
        <f t="shared" si="1"/>
        <v>61</v>
      </c>
      <c r="L17" s="10">
        <f t="shared" si="1"/>
        <v>46</v>
      </c>
      <c r="M17" s="10">
        <f t="shared" si="1"/>
        <v>49</v>
      </c>
      <c r="N17" s="10">
        <f t="shared" si="1"/>
        <v>0</v>
      </c>
      <c r="O17" s="14"/>
    </row>
    <row r="18" spans="1:15" ht="25.5" customHeight="1" x14ac:dyDescent="0.3">
      <c r="A18" s="4" t="s">
        <v>28</v>
      </c>
      <c r="B18" s="10">
        <f>SUM(B19:B21)</f>
        <v>100</v>
      </c>
      <c r="C18" s="10">
        <f t="shared" ref="C18:N18" si="2">SUM(C19:C21)</f>
        <v>2700</v>
      </c>
      <c r="D18" s="10">
        <f t="shared" si="2"/>
        <v>1471</v>
      </c>
      <c r="E18" s="10">
        <f t="shared" si="2"/>
        <v>1225</v>
      </c>
      <c r="F18" s="10">
        <f t="shared" si="2"/>
        <v>2098</v>
      </c>
      <c r="G18" s="10">
        <f t="shared" si="2"/>
        <v>16</v>
      </c>
      <c r="H18" s="10"/>
      <c r="I18" s="10">
        <f t="shared" si="2"/>
        <v>5</v>
      </c>
      <c r="J18" s="10">
        <f t="shared" si="2"/>
        <v>107</v>
      </c>
      <c r="K18" s="10">
        <f t="shared" si="2"/>
        <v>61</v>
      </c>
      <c r="L18" s="10">
        <f t="shared" si="2"/>
        <v>46</v>
      </c>
      <c r="M18" s="10">
        <f t="shared" si="2"/>
        <v>49</v>
      </c>
      <c r="N18" s="10">
        <f t="shared" si="2"/>
        <v>0</v>
      </c>
      <c r="O18" s="15"/>
    </row>
    <row r="19" spans="1:15" ht="25.5" customHeight="1" x14ac:dyDescent="0.3">
      <c r="A19" s="3" t="s">
        <v>40</v>
      </c>
      <c r="B19" s="11">
        <v>18</v>
      </c>
      <c r="C19" s="11">
        <v>420</v>
      </c>
      <c r="D19" s="11">
        <v>222</v>
      </c>
      <c r="E19" s="11">
        <v>198</v>
      </c>
      <c r="F19" s="11">
        <v>330</v>
      </c>
      <c r="G19" s="12">
        <v>0</v>
      </c>
      <c r="H19" s="11">
        <v>23.3</v>
      </c>
      <c r="I19" s="11">
        <v>1</v>
      </c>
      <c r="J19" s="11">
        <v>12</v>
      </c>
      <c r="K19" s="11">
        <v>7</v>
      </c>
      <c r="L19" s="11">
        <v>5</v>
      </c>
      <c r="M19" s="11">
        <v>7</v>
      </c>
      <c r="N19" s="12">
        <v>0</v>
      </c>
      <c r="O19" s="16">
        <v>12</v>
      </c>
    </row>
    <row r="20" spans="1:15" ht="25.5" customHeight="1" x14ac:dyDescent="0.3">
      <c r="A20" s="3" t="s">
        <v>41</v>
      </c>
      <c r="B20" s="11">
        <v>60</v>
      </c>
      <c r="C20" s="11">
        <v>1631</v>
      </c>
      <c r="D20" s="11">
        <v>893</v>
      </c>
      <c r="E20" s="11">
        <v>738</v>
      </c>
      <c r="F20" s="11">
        <v>1267</v>
      </c>
      <c r="G20" s="12">
        <v>10</v>
      </c>
      <c r="H20" s="11">
        <v>27.2</v>
      </c>
      <c r="I20" s="11">
        <v>3</v>
      </c>
      <c r="J20" s="11">
        <v>70</v>
      </c>
      <c r="K20" s="11">
        <v>38</v>
      </c>
      <c r="L20" s="11">
        <v>32</v>
      </c>
      <c r="M20" s="11">
        <v>32</v>
      </c>
      <c r="N20" s="12">
        <v>0</v>
      </c>
      <c r="O20" s="16">
        <v>23</v>
      </c>
    </row>
    <row r="21" spans="1:15" ht="25.5" customHeight="1" x14ac:dyDescent="0.3">
      <c r="A21" s="3" t="s">
        <v>42</v>
      </c>
      <c r="B21" s="11">
        <v>22</v>
      </c>
      <c r="C21" s="11">
        <v>649</v>
      </c>
      <c r="D21" s="11">
        <v>356</v>
      </c>
      <c r="E21" s="11">
        <v>289</v>
      </c>
      <c r="F21" s="11">
        <v>501</v>
      </c>
      <c r="G21" s="12">
        <v>6</v>
      </c>
      <c r="H21" s="11">
        <v>29.5</v>
      </c>
      <c r="I21" s="11">
        <v>1</v>
      </c>
      <c r="J21" s="11">
        <v>25</v>
      </c>
      <c r="K21" s="11">
        <v>16</v>
      </c>
      <c r="L21" s="11">
        <v>9</v>
      </c>
      <c r="M21" s="11">
        <v>10</v>
      </c>
      <c r="N21" s="12">
        <v>0</v>
      </c>
      <c r="O21" s="16">
        <v>25</v>
      </c>
    </row>
    <row r="22" spans="1:15" ht="25.5" customHeight="1" x14ac:dyDescent="0.3">
      <c r="A22" s="4" t="s">
        <v>29</v>
      </c>
      <c r="B22" s="10">
        <v>106</v>
      </c>
      <c r="C22" s="10">
        <v>3612</v>
      </c>
      <c r="D22" s="10">
        <v>1935</v>
      </c>
      <c r="E22" s="10">
        <v>1677</v>
      </c>
      <c r="F22" s="10">
        <v>2787</v>
      </c>
      <c r="G22" s="13">
        <v>39</v>
      </c>
      <c r="H22" s="10"/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3">
        <v>0</v>
      </c>
      <c r="O22" s="14">
        <v>34.1</v>
      </c>
    </row>
    <row r="23" spans="1:15" ht="25.5" customHeight="1" x14ac:dyDescent="0.3">
      <c r="A23" s="4" t="s">
        <v>164</v>
      </c>
      <c r="B23" s="10">
        <v>72</v>
      </c>
      <c r="C23" s="10">
        <v>3060</v>
      </c>
      <c r="D23" s="10">
        <v>1607</v>
      </c>
      <c r="E23" s="10">
        <v>1453</v>
      </c>
      <c r="F23" s="10">
        <v>2279</v>
      </c>
      <c r="G23" s="13">
        <v>24</v>
      </c>
      <c r="H23" s="10"/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3">
        <v>0</v>
      </c>
      <c r="O23" s="14">
        <v>42.5</v>
      </c>
    </row>
  </sheetData>
  <mergeCells count="24">
    <mergeCell ref="H15:H16"/>
    <mergeCell ref="G15:G16"/>
    <mergeCell ref="I14:O14"/>
    <mergeCell ref="I15:I16"/>
    <mergeCell ref="J15:J16"/>
    <mergeCell ref="K15:M15"/>
    <mergeCell ref="N15:N16"/>
    <mergeCell ref="O15:O16"/>
    <mergeCell ref="A14:A16"/>
    <mergeCell ref="B14:H14"/>
    <mergeCell ref="H7:H8"/>
    <mergeCell ref="A2:H2"/>
    <mergeCell ref="A3:H3"/>
    <mergeCell ref="A13:H13"/>
    <mergeCell ref="A4:H4"/>
    <mergeCell ref="F7:G7"/>
    <mergeCell ref="A6:A8"/>
    <mergeCell ref="B6:H6"/>
    <mergeCell ref="B7:B8"/>
    <mergeCell ref="C7:D7"/>
    <mergeCell ref="E7:E8"/>
    <mergeCell ref="B15:B16"/>
    <mergeCell ref="C15:C16"/>
    <mergeCell ref="D15:F15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5585-BE6E-42B4-B2A8-3E578052AC3C}">
  <dimension ref="A1:AR1003"/>
  <sheetViews>
    <sheetView workbookViewId="0">
      <selection activeCell="A3" sqref="A3:AR3"/>
    </sheetView>
  </sheetViews>
  <sheetFormatPr defaultColWidth="10.109375" defaultRowHeight="15" customHeight="1" x14ac:dyDescent="0.3"/>
  <cols>
    <col min="1" max="1" width="3.5546875" style="18" customWidth="1"/>
    <col min="2" max="2" width="12.77734375" style="18" customWidth="1"/>
    <col min="3" max="3" width="4.21875" style="18" customWidth="1"/>
    <col min="4" max="4" width="4.44140625" style="18" customWidth="1"/>
    <col min="5" max="5" width="4.109375" style="18" customWidth="1"/>
    <col min="6" max="6" width="4.77734375" style="18" customWidth="1"/>
    <col min="7" max="7" width="4.5546875" style="18" customWidth="1"/>
    <col min="8" max="8" width="4.44140625" style="18" customWidth="1"/>
    <col min="9" max="9" width="4.6640625" style="18" customWidth="1"/>
    <col min="10" max="10" width="4.109375" style="18" customWidth="1"/>
    <col min="11" max="11" width="5" style="18" customWidth="1"/>
    <col min="12" max="12" width="4.88671875" style="18" customWidth="1"/>
    <col min="13" max="13" width="3" style="18" customWidth="1"/>
    <col min="14" max="14" width="3.109375" style="18" customWidth="1"/>
    <col min="15" max="15" width="3.5546875" style="18" customWidth="1"/>
    <col min="16" max="16" width="3.44140625" style="18" customWidth="1"/>
    <col min="17" max="17" width="3.109375" style="18" customWidth="1"/>
    <col min="18" max="18" width="3.44140625" style="18" customWidth="1"/>
    <col min="19" max="19" width="3.6640625" style="18" customWidth="1"/>
    <col min="20" max="20" width="3.77734375" style="18" customWidth="1"/>
    <col min="21" max="21" width="3.21875" style="18" customWidth="1"/>
    <col min="22" max="22" width="3.5546875" style="18" customWidth="1"/>
    <col min="23" max="23" width="3.44140625" style="18" customWidth="1"/>
    <col min="24" max="24" width="3.77734375" style="18" customWidth="1"/>
    <col min="25" max="25" width="3.88671875" style="18" customWidth="1"/>
    <col min="26" max="26" width="4.44140625" style="18" customWidth="1"/>
    <col min="27" max="27" width="3.44140625" style="18" customWidth="1"/>
    <col min="28" max="28" width="3.5546875" style="18" customWidth="1"/>
    <col min="29" max="29" width="3.88671875" style="18" customWidth="1"/>
    <col min="30" max="30" width="4" style="18" customWidth="1"/>
    <col min="31" max="31" width="3.5546875" style="18" customWidth="1"/>
    <col min="32" max="32" width="4" style="18" customWidth="1"/>
    <col min="33" max="33" width="4.21875" style="18" customWidth="1"/>
    <col min="34" max="34" width="4.33203125" style="18" customWidth="1"/>
    <col min="35" max="35" width="4" style="18" customWidth="1"/>
    <col min="36" max="36" width="8.88671875" style="18" customWidth="1"/>
    <col min="37" max="37" width="3.5546875" style="18" customWidth="1"/>
    <col min="38" max="38" width="8.44140625" style="18" customWidth="1"/>
    <col min="39" max="39" width="4.44140625" style="18" customWidth="1"/>
    <col min="40" max="40" width="8.44140625" style="18" customWidth="1"/>
    <col min="41" max="41" width="3.88671875" style="18" customWidth="1"/>
    <col min="42" max="42" width="8.44140625" style="18" customWidth="1"/>
    <col min="43" max="43" width="5.109375" style="18" customWidth="1"/>
    <col min="44" max="44" width="5.6640625" style="18" customWidth="1"/>
    <col min="45" max="16384" width="10.109375" style="18"/>
  </cols>
  <sheetData>
    <row r="1" spans="1:44" ht="18.75" customHeight="1" x14ac:dyDescent="0.3">
      <c r="A1" s="17" t="str">
        <f>+'[1]Bieu 1'!B1</f>
        <v>UBND PHƯỜNG KỲ LỪA</v>
      </c>
      <c r="B1" s="17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4" ht="30" customHeight="1" x14ac:dyDescent="0.3">
      <c r="A2" s="220" t="s">
        <v>221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</row>
    <row r="3" spans="1:44" ht="18.75" customHeight="1" x14ac:dyDescent="0.3">
      <c r="A3" s="239" t="s">
        <v>307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</row>
    <row r="4" spans="1:44" ht="18.75" customHeight="1" x14ac:dyDescent="0.3">
      <c r="A4" s="222" t="s">
        <v>0</v>
      </c>
      <c r="B4" s="222" t="s">
        <v>222</v>
      </c>
      <c r="C4" s="225" t="s">
        <v>223</v>
      </c>
      <c r="D4" s="226"/>
      <c r="E4" s="226"/>
      <c r="F4" s="226"/>
      <c r="G4" s="227"/>
      <c r="H4" s="228" t="s">
        <v>224</v>
      </c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30"/>
      <c r="AA4" s="225" t="s">
        <v>167</v>
      </c>
      <c r="AB4" s="226"/>
      <c r="AC4" s="226"/>
      <c r="AD4" s="226"/>
      <c r="AE4" s="226"/>
      <c r="AF4" s="226"/>
      <c r="AG4" s="226"/>
      <c r="AH4" s="227"/>
      <c r="AI4" s="225" t="s">
        <v>165</v>
      </c>
      <c r="AJ4" s="227"/>
      <c r="AK4" s="225" t="s">
        <v>166</v>
      </c>
      <c r="AL4" s="227"/>
      <c r="AM4" s="225" t="s">
        <v>225</v>
      </c>
      <c r="AN4" s="227"/>
      <c r="AO4" s="225" t="s">
        <v>226</v>
      </c>
      <c r="AP4" s="227"/>
      <c r="AQ4" s="225" t="s">
        <v>57</v>
      </c>
      <c r="AR4" s="227"/>
    </row>
    <row r="5" spans="1:44" ht="18.75" customHeight="1" x14ac:dyDescent="0.3">
      <c r="A5" s="223"/>
      <c r="B5" s="223"/>
      <c r="C5" s="234" t="s">
        <v>45</v>
      </c>
      <c r="D5" s="234" t="s">
        <v>46</v>
      </c>
      <c r="E5" s="234" t="s">
        <v>47</v>
      </c>
      <c r="F5" s="235" t="s">
        <v>48</v>
      </c>
      <c r="G5" s="234" t="s">
        <v>49</v>
      </c>
      <c r="H5" s="234" t="s">
        <v>45</v>
      </c>
      <c r="I5" s="234" t="s">
        <v>46</v>
      </c>
      <c r="J5" s="234" t="s">
        <v>47</v>
      </c>
      <c r="K5" s="235" t="s">
        <v>48</v>
      </c>
      <c r="L5" s="234" t="s">
        <v>49</v>
      </c>
      <c r="M5" s="236" t="s">
        <v>227</v>
      </c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30"/>
      <c r="AA5" s="231"/>
      <c r="AB5" s="232"/>
      <c r="AC5" s="232"/>
      <c r="AD5" s="232"/>
      <c r="AE5" s="232"/>
      <c r="AF5" s="232"/>
      <c r="AG5" s="232"/>
      <c r="AH5" s="233"/>
      <c r="AI5" s="231"/>
      <c r="AJ5" s="233"/>
      <c r="AK5" s="231"/>
      <c r="AL5" s="233"/>
      <c r="AM5" s="231"/>
      <c r="AN5" s="233"/>
      <c r="AO5" s="231"/>
      <c r="AP5" s="233"/>
      <c r="AQ5" s="231"/>
      <c r="AR5" s="233"/>
    </row>
    <row r="6" spans="1:44" ht="18.75" customHeight="1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37" t="s">
        <v>228</v>
      </c>
      <c r="N6" s="230"/>
      <c r="O6" s="237" t="s">
        <v>229</v>
      </c>
      <c r="P6" s="230"/>
      <c r="Q6" s="237" t="s">
        <v>230</v>
      </c>
      <c r="R6" s="230"/>
      <c r="S6" s="237" t="s">
        <v>51</v>
      </c>
      <c r="T6" s="230"/>
      <c r="U6" s="237" t="s">
        <v>52</v>
      </c>
      <c r="V6" s="230"/>
      <c r="W6" s="237" t="s">
        <v>53</v>
      </c>
      <c r="X6" s="230"/>
      <c r="Y6" s="237" t="s">
        <v>12</v>
      </c>
      <c r="Z6" s="230"/>
      <c r="AA6" s="237" t="s">
        <v>231</v>
      </c>
      <c r="AB6" s="230"/>
      <c r="AC6" s="237" t="s">
        <v>232</v>
      </c>
      <c r="AD6" s="230"/>
      <c r="AE6" s="237" t="s">
        <v>54</v>
      </c>
      <c r="AF6" s="230"/>
      <c r="AG6" s="237" t="s">
        <v>55</v>
      </c>
      <c r="AH6" s="230"/>
      <c r="AI6" s="238" t="s">
        <v>45</v>
      </c>
      <c r="AJ6" s="238" t="s">
        <v>56</v>
      </c>
      <c r="AK6" s="238" t="s">
        <v>45</v>
      </c>
      <c r="AL6" s="238" t="s">
        <v>56</v>
      </c>
      <c r="AM6" s="238" t="s">
        <v>45</v>
      </c>
      <c r="AN6" s="238" t="s">
        <v>56</v>
      </c>
      <c r="AO6" s="238" t="s">
        <v>45</v>
      </c>
      <c r="AP6" s="238" t="s">
        <v>233</v>
      </c>
      <c r="AQ6" s="238" t="s">
        <v>58</v>
      </c>
      <c r="AR6" s="238" t="s">
        <v>59</v>
      </c>
    </row>
    <row r="7" spans="1:44" ht="18.75" customHeight="1" x14ac:dyDescent="0.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1" t="s">
        <v>185</v>
      </c>
      <c r="N7" s="21" t="s">
        <v>50</v>
      </c>
      <c r="O7" s="21" t="s">
        <v>185</v>
      </c>
      <c r="P7" s="21" t="s">
        <v>50</v>
      </c>
      <c r="Q7" s="21" t="s">
        <v>185</v>
      </c>
      <c r="R7" s="21" t="s">
        <v>50</v>
      </c>
      <c r="S7" s="21" t="s">
        <v>185</v>
      </c>
      <c r="T7" s="21" t="s">
        <v>50</v>
      </c>
      <c r="U7" s="21" t="s">
        <v>185</v>
      </c>
      <c r="V7" s="21" t="s">
        <v>50</v>
      </c>
      <c r="W7" s="21" t="s">
        <v>185</v>
      </c>
      <c r="X7" s="21" t="s">
        <v>50</v>
      </c>
      <c r="Y7" s="21" t="s">
        <v>185</v>
      </c>
      <c r="Z7" s="21" t="s">
        <v>50</v>
      </c>
      <c r="AA7" s="21" t="s">
        <v>185</v>
      </c>
      <c r="AB7" s="21" t="s">
        <v>50</v>
      </c>
      <c r="AC7" s="21" t="s">
        <v>185</v>
      </c>
      <c r="AD7" s="21" t="s">
        <v>50</v>
      </c>
      <c r="AE7" s="21" t="s">
        <v>185</v>
      </c>
      <c r="AF7" s="21" t="s">
        <v>50</v>
      </c>
      <c r="AG7" s="21" t="s">
        <v>185</v>
      </c>
      <c r="AH7" s="21" t="s">
        <v>50</v>
      </c>
      <c r="AI7" s="224"/>
      <c r="AJ7" s="224"/>
      <c r="AK7" s="224"/>
      <c r="AL7" s="224"/>
      <c r="AM7" s="224"/>
      <c r="AN7" s="224"/>
      <c r="AO7" s="224"/>
      <c r="AP7" s="224"/>
      <c r="AQ7" s="224"/>
      <c r="AR7" s="224"/>
    </row>
    <row r="8" spans="1:44" ht="18.75" customHeight="1" x14ac:dyDescent="0.3">
      <c r="A8" s="22"/>
      <c r="B8" s="23" t="s">
        <v>234</v>
      </c>
      <c r="C8" s="24">
        <f>C9+C18+C24</f>
        <v>552</v>
      </c>
      <c r="D8" s="24">
        <f t="shared" ref="D8:AR8" si="0">D9+D18+D24</f>
        <v>45</v>
      </c>
      <c r="E8" s="24">
        <f t="shared" si="0"/>
        <v>445</v>
      </c>
      <c r="F8" s="24">
        <f t="shared" si="0"/>
        <v>41</v>
      </c>
      <c r="G8" s="24">
        <f t="shared" si="0"/>
        <v>6</v>
      </c>
      <c r="H8" s="24">
        <f t="shared" si="0"/>
        <v>525</v>
      </c>
      <c r="I8" s="24">
        <f t="shared" si="0"/>
        <v>43</v>
      </c>
      <c r="J8" s="24">
        <f t="shared" si="0"/>
        <v>438</v>
      </c>
      <c r="K8" s="24">
        <f t="shared" si="0"/>
        <v>40</v>
      </c>
      <c r="L8" s="24">
        <f t="shared" si="0"/>
        <v>4</v>
      </c>
      <c r="M8" s="24">
        <f t="shared" si="0"/>
        <v>0</v>
      </c>
      <c r="N8" s="24">
        <f t="shared" si="0"/>
        <v>0</v>
      </c>
      <c r="O8" s="24">
        <f t="shared" si="0"/>
        <v>3</v>
      </c>
      <c r="P8" s="24">
        <f t="shared" si="0"/>
        <v>4.7</v>
      </c>
      <c r="Q8" s="24">
        <f t="shared" si="0"/>
        <v>451</v>
      </c>
      <c r="R8" s="24">
        <f t="shared" si="0"/>
        <v>801.86</v>
      </c>
      <c r="S8" s="24">
        <f t="shared" si="0"/>
        <v>65</v>
      </c>
      <c r="T8" s="24">
        <f t="shared" si="0"/>
        <v>157.29999999999998</v>
      </c>
      <c r="U8" s="24">
        <f t="shared" si="0"/>
        <v>12</v>
      </c>
      <c r="V8" s="24">
        <f t="shared" si="0"/>
        <v>23.8</v>
      </c>
      <c r="W8" s="24">
        <f t="shared" si="0"/>
        <v>2</v>
      </c>
      <c r="X8" s="24">
        <f t="shared" si="0"/>
        <v>6.8</v>
      </c>
      <c r="Y8" s="24">
        <f t="shared" si="0"/>
        <v>2</v>
      </c>
      <c r="Z8" s="24">
        <f t="shared" si="0"/>
        <v>6.8</v>
      </c>
      <c r="AA8" s="24">
        <f t="shared" si="0"/>
        <v>247</v>
      </c>
      <c r="AB8" s="24">
        <f t="shared" si="0"/>
        <v>559.73</v>
      </c>
      <c r="AC8" s="24">
        <f t="shared" si="0"/>
        <v>234</v>
      </c>
      <c r="AD8" s="24">
        <f t="shared" si="0"/>
        <v>737.04000000000008</v>
      </c>
      <c r="AE8" s="24">
        <f t="shared" si="0"/>
        <v>1</v>
      </c>
      <c r="AF8" s="24">
        <f t="shared" si="0"/>
        <v>3</v>
      </c>
      <c r="AG8" s="24">
        <f t="shared" si="0"/>
        <v>0</v>
      </c>
      <c r="AH8" s="24">
        <f t="shared" si="0"/>
        <v>0</v>
      </c>
      <c r="AI8" s="24">
        <f t="shared" si="0"/>
        <v>4</v>
      </c>
      <c r="AJ8" s="24">
        <f t="shared" si="0"/>
        <v>0</v>
      </c>
      <c r="AK8" s="24">
        <f t="shared" si="0"/>
        <v>31</v>
      </c>
      <c r="AL8" s="24">
        <f t="shared" si="0"/>
        <v>0</v>
      </c>
      <c r="AM8" s="24">
        <f t="shared" si="0"/>
        <v>0</v>
      </c>
      <c r="AN8" s="24">
        <f t="shared" si="0"/>
        <v>0</v>
      </c>
      <c r="AO8" s="24">
        <f t="shared" si="0"/>
        <v>14</v>
      </c>
      <c r="AP8" s="24">
        <f t="shared" si="0"/>
        <v>0</v>
      </c>
      <c r="AQ8" s="24">
        <f t="shared" si="0"/>
        <v>95</v>
      </c>
      <c r="AR8" s="24">
        <f t="shared" si="0"/>
        <v>74</v>
      </c>
    </row>
    <row r="9" spans="1:44" ht="18.75" customHeight="1" x14ac:dyDescent="0.3">
      <c r="A9" s="22"/>
      <c r="B9" s="25" t="s">
        <v>235</v>
      </c>
      <c r="C9" s="26">
        <f>SUM(C10:C17)</f>
        <v>218</v>
      </c>
      <c r="D9" s="26">
        <f t="shared" ref="D9:AR9" si="1">SUM(D10:D17)</f>
        <v>22</v>
      </c>
      <c r="E9" s="26">
        <f t="shared" si="1"/>
        <v>163</v>
      </c>
      <c r="F9" s="26">
        <f t="shared" si="1"/>
        <v>15</v>
      </c>
      <c r="G9" s="26">
        <f t="shared" si="1"/>
        <v>0</v>
      </c>
      <c r="H9" s="26">
        <f t="shared" si="1"/>
        <v>196</v>
      </c>
      <c r="I9" s="26">
        <f t="shared" si="1"/>
        <v>21</v>
      </c>
      <c r="J9" s="26">
        <f t="shared" si="1"/>
        <v>160</v>
      </c>
      <c r="K9" s="26">
        <f t="shared" si="1"/>
        <v>15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6">
        <f t="shared" si="1"/>
        <v>0</v>
      </c>
      <c r="Q9" s="26">
        <f t="shared" si="1"/>
        <v>151</v>
      </c>
      <c r="R9" s="26">
        <f t="shared" si="1"/>
        <v>438.65999999999997</v>
      </c>
      <c r="S9" s="26">
        <f t="shared" si="1"/>
        <v>47</v>
      </c>
      <c r="T9" s="26">
        <f t="shared" si="1"/>
        <v>132.89999999999998</v>
      </c>
      <c r="U9" s="26">
        <f t="shared" si="1"/>
        <v>8</v>
      </c>
      <c r="V9" s="26">
        <f t="shared" si="1"/>
        <v>23.8</v>
      </c>
      <c r="W9" s="26">
        <f t="shared" si="1"/>
        <v>1</v>
      </c>
      <c r="X9" s="26">
        <f t="shared" si="1"/>
        <v>2.5</v>
      </c>
      <c r="Y9" s="26">
        <f t="shared" si="1"/>
        <v>1</v>
      </c>
      <c r="Z9" s="26">
        <f t="shared" si="1"/>
        <v>2.5</v>
      </c>
      <c r="AA9" s="26">
        <f t="shared" si="1"/>
        <v>63</v>
      </c>
      <c r="AB9" s="26">
        <f t="shared" si="1"/>
        <v>185.17999999999998</v>
      </c>
      <c r="AC9" s="26">
        <f t="shared" si="1"/>
        <v>133</v>
      </c>
      <c r="AD9" s="26">
        <f t="shared" si="1"/>
        <v>411.59000000000003</v>
      </c>
      <c r="AE9" s="26">
        <f t="shared" si="1"/>
        <v>1</v>
      </c>
      <c r="AF9" s="26">
        <f t="shared" si="1"/>
        <v>3</v>
      </c>
      <c r="AG9" s="26">
        <f t="shared" si="1"/>
        <v>0</v>
      </c>
      <c r="AH9" s="26">
        <f t="shared" si="1"/>
        <v>0</v>
      </c>
      <c r="AI9" s="26">
        <f t="shared" si="1"/>
        <v>0</v>
      </c>
      <c r="AJ9" s="26"/>
      <c r="AK9" s="26">
        <f t="shared" si="1"/>
        <v>1</v>
      </c>
      <c r="AL9" s="26"/>
      <c r="AM9" s="26">
        <f t="shared" si="1"/>
        <v>0</v>
      </c>
      <c r="AN9" s="26">
        <f t="shared" si="1"/>
        <v>0</v>
      </c>
      <c r="AO9" s="26">
        <f t="shared" si="1"/>
        <v>2</v>
      </c>
      <c r="AP9" s="26"/>
      <c r="AQ9" s="26">
        <f t="shared" si="1"/>
        <v>56</v>
      </c>
      <c r="AR9" s="26">
        <f t="shared" si="1"/>
        <v>45</v>
      </c>
    </row>
    <row r="10" spans="1:44" ht="18.75" customHeight="1" x14ac:dyDescent="0.3">
      <c r="A10" s="27">
        <v>1</v>
      </c>
      <c r="B10" s="28" t="s">
        <v>236</v>
      </c>
      <c r="C10" s="28">
        <v>15</v>
      </c>
      <c r="D10" s="28">
        <v>2</v>
      </c>
      <c r="E10" s="28">
        <v>11</v>
      </c>
      <c r="F10" s="28">
        <v>2</v>
      </c>
      <c r="G10" s="28"/>
      <c r="H10" s="28">
        <f t="shared" ref="H10:H28" si="2">I10+J10+K10+L10</f>
        <v>14</v>
      </c>
      <c r="I10" s="28">
        <v>2</v>
      </c>
      <c r="J10" s="28">
        <v>10</v>
      </c>
      <c r="K10" s="28">
        <v>2</v>
      </c>
      <c r="L10" s="28"/>
      <c r="M10" s="28"/>
      <c r="N10" s="28"/>
      <c r="O10" s="28"/>
      <c r="P10" s="28"/>
      <c r="Q10" s="28">
        <v>14</v>
      </c>
      <c r="R10" s="28"/>
      <c r="S10" s="28"/>
      <c r="T10" s="28"/>
      <c r="U10" s="28">
        <v>1</v>
      </c>
      <c r="V10" s="28"/>
      <c r="W10" s="28"/>
      <c r="X10" s="28"/>
      <c r="Y10" s="28"/>
      <c r="Z10" s="28"/>
      <c r="AA10" s="28">
        <v>5</v>
      </c>
      <c r="AB10" s="28"/>
      <c r="AC10" s="28">
        <v>7</v>
      </c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 ht="18.75" customHeight="1" x14ac:dyDescent="0.3">
      <c r="A11" s="27">
        <v>2</v>
      </c>
      <c r="B11" s="28" t="s">
        <v>237</v>
      </c>
      <c r="C11" s="28">
        <v>20</v>
      </c>
      <c r="D11" s="28">
        <v>3</v>
      </c>
      <c r="E11" s="28">
        <v>15</v>
      </c>
      <c r="F11" s="28">
        <v>2</v>
      </c>
      <c r="G11" s="28">
        <v>0</v>
      </c>
      <c r="H11" s="28">
        <f t="shared" si="2"/>
        <v>18</v>
      </c>
      <c r="I11" s="28">
        <v>2</v>
      </c>
      <c r="J11" s="28">
        <v>14</v>
      </c>
      <c r="K11" s="28">
        <v>2</v>
      </c>
      <c r="L11" s="28">
        <v>0</v>
      </c>
      <c r="M11" s="28">
        <v>0</v>
      </c>
      <c r="N11" s="28"/>
      <c r="O11" s="28">
        <v>0</v>
      </c>
      <c r="P11" s="28"/>
      <c r="Q11" s="28">
        <v>13</v>
      </c>
      <c r="R11" s="28">
        <v>68.400000000000006</v>
      </c>
      <c r="S11" s="28">
        <v>5</v>
      </c>
      <c r="T11" s="28">
        <v>26.3</v>
      </c>
      <c r="U11" s="28">
        <v>1</v>
      </c>
      <c r="V11" s="28">
        <v>5.3</v>
      </c>
      <c r="W11" s="28">
        <v>0</v>
      </c>
      <c r="X11" s="28"/>
      <c r="Y11" s="28">
        <v>0</v>
      </c>
      <c r="Z11" s="28"/>
      <c r="AA11" s="28">
        <v>5</v>
      </c>
      <c r="AB11" s="28"/>
      <c r="AC11" s="28">
        <v>13</v>
      </c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>
        <v>1</v>
      </c>
      <c r="AP11" s="28" t="s">
        <v>238</v>
      </c>
      <c r="AQ11" s="28">
        <v>8</v>
      </c>
      <c r="AR11" s="28">
        <v>8</v>
      </c>
    </row>
    <row r="12" spans="1:44" ht="18.75" customHeight="1" x14ac:dyDescent="0.3">
      <c r="A12" s="27">
        <v>3</v>
      </c>
      <c r="B12" s="28" t="s">
        <v>239</v>
      </c>
      <c r="C12" s="28">
        <v>45</v>
      </c>
      <c r="D12" s="28">
        <v>2</v>
      </c>
      <c r="E12" s="28">
        <v>29</v>
      </c>
      <c r="F12" s="28">
        <v>3</v>
      </c>
      <c r="G12" s="28">
        <v>0</v>
      </c>
      <c r="H12" s="28">
        <f t="shared" si="2"/>
        <v>34</v>
      </c>
      <c r="I12" s="28">
        <v>2</v>
      </c>
      <c r="J12" s="28">
        <v>29</v>
      </c>
      <c r="K12" s="28">
        <v>3</v>
      </c>
      <c r="L12" s="28">
        <v>0</v>
      </c>
      <c r="M12" s="28"/>
      <c r="N12" s="28"/>
      <c r="O12" s="28"/>
      <c r="P12" s="28"/>
      <c r="Q12" s="28">
        <v>25</v>
      </c>
      <c r="R12" s="28">
        <v>73.5</v>
      </c>
      <c r="S12" s="28">
        <v>9</v>
      </c>
      <c r="T12" s="28">
        <v>26.5</v>
      </c>
      <c r="U12" s="28">
        <v>0</v>
      </c>
      <c r="V12" s="28"/>
      <c r="W12" s="28">
        <v>0</v>
      </c>
      <c r="X12" s="28"/>
      <c r="Y12" s="28">
        <v>0</v>
      </c>
      <c r="Z12" s="28"/>
      <c r="AA12" s="28">
        <v>10</v>
      </c>
      <c r="AB12" s="28">
        <v>32</v>
      </c>
      <c r="AC12" s="28">
        <v>21</v>
      </c>
      <c r="AD12" s="28">
        <v>68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 ht="18.75" customHeight="1" x14ac:dyDescent="0.3">
      <c r="A13" s="27">
        <v>4</v>
      </c>
      <c r="B13" s="28" t="s">
        <v>240</v>
      </c>
      <c r="C13" s="28">
        <v>31</v>
      </c>
      <c r="D13" s="28">
        <v>3</v>
      </c>
      <c r="E13" s="28">
        <v>26</v>
      </c>
      <c r="F13" s="28">
        <v>2</v>
      </c>
      <c r="G13" s="28">
        <v>0</v>
      </c>
      <c r="H13" s="28">
        <f t="shared" si="2"/>
        <v>31</v>
      </c>
      <c r="I13" s="28">
        <v>3</v>
      </c>
      <c r="J13" s="28">
        <v>26</v>
      </c>
      <c r="K13" s="28">
        <v>2</v>
      </c>
      <c r="L13" s="28">
        <v>0</v>
      </c>
      <c r="M13" s="28"/>
      <c r="N13" s="28"/>
      <c r="O13" s="28"/>
      <c r="P13" s="28"/>
      <c r="Q13" s="28">
        <v>17</v>
      </c>
      <c r="R13" s="28">
        <v>41.46</v>
      </c>
      <c r="S13" s="28">
        <v>18</v>
      </c>
      <c r="T13" s="28">
        <v>43.9</v>
      </c>
      <c r="U13" s="28">
        <v>4</v>
      </c>
      <c r="V13" s="28">
        <v>10</v>
      </c>
      <c r="W13" s="28">
        <v>1</v>
      </c>
      <c r="X13" s="28">
        <v>2.5</v>
      </c>
      <c r="Y13" s="28">
        <v>1</v>
      </c>
      <c r="Z13" s="28">
        <v>2.5</v>
      </c>
      <c r="AA13" s="28">
        <v>11</v>
      </c>
      <c r="AB13" s="28">
        <v>35.479999999999997</v>
      </c>
      <c r="AC13" s="28">
        <v>19</v>
      </c>
      <c r="AD13" s="28">
        <v>61.29</v>
      </c>
      <c r="AE13" s="28">
        <v>1</v>
      </c>
      <c r="AF13" s="28">
        <v>3</v>
      </c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ht="18.75" customHeight="1" x14ac:dyDescent="0.3">
      <c r="A14" s="27">
        <v>5</v>
      </c>
      <c r="B14" s="28" t="s">
        <v>241</v>
      </c>
      <c r="C14" s="28">
        <v>28</v>
      </c>
      <c r="D14" s="28">
        <v>3</v>
      </c>
      <c r="E14" s="28">
        <v>24</v>
      </c>
      <c r="F14" s="28">
        <v>1</v>
      </c>
      <c r="G14" s="28">
        <v>0</v>
      </c>
      <c r="H14" s="28">
        <f t="shared" si="2"/>
        <v>28</v>
      </c>
      <c r="I14" s="28">
        <v>3</v>
      </c>
      <c r="J14" s="28">
        <v>24</v>
      </c>
      <c r="K14" s="28">
        <v>1</v>
      </c>
      <c r="L14" s="28">
        <v>0</v>
      </c>
      <c r="M14" s="28"/>
      <c r="N14" s="28"/>
      <c r="O14" s="28"/>
      <c r="P14" s="28"/>
      <c r="Q14" s="28">
        <v>26</v>
      </c>
      <c r="R14" s="28">
        <v>92.9</v>
      </c>
      <c r="S14" s="28">
        <v>2</v>
      </c>
      <c r="T14" s="28">
        <v>7.1</v>
      </c>
      <c r="U14" s="28"/>
      <c r="V14" s="28"/>
      <c r="W14" s="28"/>
      <c r="X14" s="28"/>
      <c r="Y14" s="28"/>
      <c r="Z14" s="28"/>
      <c r="AA14" s="28">
        <v>9</v>
      </c>
      <c r="AB14" s="28">
        <v>34.6</v>
      </c>
      <c r="AC14" s="28">
        <v>17</v>
      </c>
      <c r="AD14" s="28">
        <v>65.400000000000006</v>
      </c>
      <c r="AE14" s="28">
        <v>0</v>
      </c>
      <c r="AF14" s="28"/>
      <c r="AG14" s="28">
        <v>0</v>
      </c>
      <c r="AH14" s="28"/>
      <c r="AI14" s="28"/>
      <c r="AJ14" s="28"/>
      <c r="AK14" s="28"/>
      <c r="AL14" s="28"/>
      <c r="AM14" s="28"/>
      <c r="AN14" s="28"/>
      <c r="AO14" s="28"/>
      <c r="AP14" s="28"/>
      <c r="AQ14" s="28">
        <v>8</v>
      </c>
      <c r="AR14" s="28">
        <v>8</v>
      </c>
    </row>
    <row r="15" spans="1:44" ht="18.75" customHeight="1" x14ac:dyDescent="0.3">
      <c r="A15" s="27">
        <v>6</v>
      </c>
      <c r="B15" s="28" t="s">
        <v>242</v>
      </c>
      <c r="C15" s="28">
        <v>29</v>
      </c>
      <c r="D15" s="28">
        <v>3</v>
      </c>
      <c r="E15" s="28">
        <v>17</v>
      </c>
      <c r="F15" s="28">
        <v>2</v>
      </c>
      <c r="G15" s="28"/>
      <c r="H15" s="28">
        <f t="shared" si="2"/>
        <v>22</v>
      </c>
      <c r="I15" s="28">
        <v>3</v>
      </c>
      <c r="J15" s="28">
        <v>17</v>
      </c>
      <c r="K15" s="28">
        <v>2</v>
      </c>
      <c r="L15" s="28"/>
      <c r="M15" s="28"/>
      <c r="N15" s="28"/>
      <c r="O15" s="28"/>
      <c r="P15" s="28"/>
      <c r="Q15" s="28">
        <v>19</v>
      </c>
      <c r="R15" s="28">
        <v>86.4</v>
      </c>
      <c r="S15" s="28">
        <v>2</v>
      </c>
      <c r="T15" s="28">
        <v>9.1</v>
      </c>
      <c r="U15" s="28">
        <v>1</v>
      </c>
      <c r="V15" s="28">
        <v>4.5</v>
      </c>
      <c r="W15" s="28"/>
      <c r="X15" s="28"/>
      <c r="Y15" s="28"/>
      <c r="Z15" s="28"/>
      <c r="AA15" s="28">
        <v>6</v>
      </c>
      <c r="AB15" s="28">
        <v>30</v>
      </c>
      <c r="AC15" s="28">
        <v>6</v>
      </c>
      <c r="AD15" s="28">
        <v>70</v>
      </c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>
        <v>7</v>
      </c>
      <c r="AR15" s="28">
        <v>7</v>
      </c>
    </row>
    <row r="16" spans="1:44" ht="18.75" customHeight="1" x14ac:dyDescent="0.3">
      <c r="A16" s="29">
        <v>7</v>
      </c>
      <c r="B16" s="30" t="s">
        <v>243</v>
      </c>
      <c r="C16" s="30">
        <v>26</v>
      </c>
      <c r="D16" s="30">
        <v>3</v>
      </c>
      <c r="E16" s="30">
        <v>21</v>
      </c>
      <c r="F16" s="30">
        <v>2</v>
      </c>
      <c r="G16" s="30"/>
      <c r="H16" s="28">
        <f t="shared" si="2"/>
        <v>25</v>
      </c>
      <c r="I16" s="30">
        <v>3</v>
      </c>
      <c r="J16" s="30">
        <v>20</v>
      </c>
      <c r="K16" s="30">
        <v>2</v>
      </c>
      <c r="L16" s="30"/>
      <c r="M16" s="30"/>
      <c r="N16" s="30"/>
      <c r="O16" s="30"/>
      <c r="P16" s="30"/>
      <c r="Q16" s="30">
        <v>19</v>
      </c>
      <c r="R16" s="30">
        <v>76</v>
      </c>
      <c r="S16" s="30">
        <v>5</v>
      </c>
      <c r="T16" s="30">
        <v>20</v>
      </c>
      <c r="U16" s="30">
        <v>1</v>
      </c>
      <c r="V16" s="30">
        <v>4</v>
      </c>
      <c r="W16" s="30"/>
      <c r="X16" s="30"/>
      <c r="Y16" s="30"/>
      <c r="Z16" s="30"/>
      <c r="AA16" s="30">
        <v>10</v>
      </c>
      <c r="AB16" s="30">
        <v>22.7</v>
      </c>
      <c r="AC16" s="30">
        <v>34</v>
      </c>
      <c r="AD16" s="30">
        <v>77.3</v>
      </c>
      <c r="AE16" s="30"/>
      <c r="AF16" s="30"/>
      <c r="AG16" s="30"/>
      <c r="AH16" s="30"/>
      <c r="AI16" s="30"/>
      <c r="AJ16" s="30"/>
      <c r="AK16" s="30">
        <v>1</v>
      </c>
      <c r="AL16" s="30" t="s">
        <v>244</v>
      </c>
      <c r="AM16" s="30"/>
      <c r="AN16" s="30"/>
      <c r="AO16" s="30">
        <v>1</v>
      </c>
      <c r="AP16" s="30" t="s">
        <v>244</v>
      </c>
      <c r="AQ16" s="30">
        <v>31</v>
      </c>
      <c r="AR16" s="30">
        <v>22</v>
      </c>
    </row>
    <row r="17" spans="1:44" ht="18.75" customHeight="1" x14ac:dyDescent="0.3">
      <c r="A17" s="27">
        <v>8</v>
      </c>
      <c r="B17" s="28" t="s">
        <v>245</v>
      </c>
      <c r="C17" s="28">
        <v>24</v>
      </c>
      <c r="D17" s="28">
        <v>3</v>
      </c>
      <c r="E17" s="28">
        <v>20</v>
      </c>
      <c r="F17" s="28">
        <v>1</v>
      </c>
      <c r="G17" s="28"/>
      <c r="H17" s="28">
        <f t="shared" si="2"/>
        <v>24</v>
      </c>
      <c r="I17" s="28">
        <v>3</v>
      </c>
      <c r="J17" s="28">
        <v>20</v>
      </c>
      <c r="K17" s="28">
        <v>1</v>
      </c>
      <c r="L17" s="28"/>
      <c r="M17" s="28"/>
      <c r="N17" s="28"/>
      <c r="O17" s="28"/>
      <c r="P17" s="28"/>
      <c r="Q17" s="28">
        <v>18</v>
      </c>
      <c r="R17" s="28"/>
      <c r="S17" s="28">
        <v>6</v>
      </c>
      <c r="T17" s="28"/>
      <c r="U17" s="28"/>
      <c r="V17" s="28"/>
      <c r="W17" s="28"/>
      <c r="X17" s="28"/>
      <c r="Y17" s="28"/>
      <c r="Z17" s="28"/>
      <c r="AA17" s="28">
        <v>7</v>
      </c>
      <c r="AB17" s="28">
        <v>30.4</v>
      </c>
      <c r="AC17" s="28">
        <v>16</v>
      </c>
      <c r="AD17" s="28">
        <v>69.599999999999994</v>
      </c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>
        <v>2</v>
      </c>
      <c r="AR17" s="28"/>
    </row>
    <row r="18" spans="1:44" ht="18.75" customHeight="1" x14ac:dyDescent="0.3">
      <c r="A18" s="27"/>
      <c r="B18" s="31" t="s">
        <v>162</v>
      </c>
      <c r="C18" s="26">
        <f>SUM(C19:C23)</f>
        <v>191</v>
      </c>
      <c r="D18" s="26">
        <f t="shared" ref="D18:AR18" si="3">SUM(D19:D23)</f>
        <v>13</v>
      </c>
      <c r="E18" s="26">
        <f t="shared" si="3"/>
        <v>162</v>
      </c>
      <c r="F18" s="26">
        <f t="shared" si="3"/>
        <v>15</v>
      </c>
      <c r="G18" s="26">
        <f t="shared" si="3"/>
        <v>4</v>
      </c>
      <c r="H18" s="26">
        <f t="shared" si="3"/>
        <v>187</v>
      </c>
      <c r="I18" s="26">
        <f t="shared" si="3"/>
        <v>13</v>
      </c>
      <c r="J18" s="26">
        <f t="shared" si="3"/>
        <v>158</v>
      </c>
      <c r="K18" s="26">
        <f t="shared" si="3"/>
        <v>14</v>
      </c>
      <c r="L18" s="26">
        <f t="shared" si="3"/>
        <v>2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172</v>
      </c>
      <c r="R18" s="26">
        <f t="shared" si="3"/>
        <v>277.20000000000005</v>
      </c>
      <c r="S18" s="26">
        <f t="shared" si="3"/>
        <v>12</v>
      </c>
      <c r="T18" s="26">
        <f t="shared" si="3"/>
        <v>15.1</v>
      </c>
      <c r="U18" s="26">
        <f t="shared" si="3"/>
        <v>1</v>
      </c>
      <c r="V18" s="26">
        <f t="shared" si="3"/>
        <v>0</v>
      </c>
      <c r="W18" s="26">
        <f t="shared" si="3"/>
        <v>1</v>
      </c>
      <c r="X18" s="26">
        <f t="shared" si="3"/>
        <v>4.3</v>
      </c>
      <c r="Y18" s="26">
        <f t="shared" si="3"/>
        <v>1</v>
      </c>
      <c r="Z18" s="26">
        <f t="shared" si="3"/>
        <v>4.3</v>
      </c>
      <c r="AA18" s="26">
        <f t="shared" si="3"/>
        <v>83</v>
      </c>
      <c r="AB18" s="26">
        <f t="shared" si="3"/>
        <v>271.3</v>
      </c>
      <c r="AC18" s="26">
        <f t="shared" si="3"/>
        <v>80</v>
      </c>
      <c r="AD18" s="26">
        <f t="shared" si="3"/>
        <v>228.70000000000002</v>
      </c>
      <c r="AE18" s="26">
        <f t="shared" si="3"/>
        <v>0</v>
      </c>
      <c r="AF18" s="26">
        <f t="shared" si="3"/>
        <v>0</v>
      </c>
      <c r="AG18" s="26">
        <f t="shared" si="3"/>
        <v>0</v>
      </c>
      <c r="AH18" s="26">
        <f t="shared" si="3"/>
        <v>0</v>
      </c>
      <c r="AI18" s="26">
        <f t="shared" si="3"/>
        <v>4</v>
      </c>
      <c r="AJ18" s="26">
        <f t="shared" si="3"/>
        <v>0</v>
      </c>
      <c r="AK18" s="26">
        <f t="shared" si="3"/>
        <v>15</v>
      </c>
      <c r="AL18" s="26">
        <f t="shared" si="3"/>
        <v>0</v>
      </c>
      <c r="AM18" s="26">
        <f t="shared" si="3"/>
        <v>0</v>
      </c>
      <c r="AN18" s="26">
        <f t="shared" si="3"/>
        <v>0</v>
      </c>
      <c r="AO18" s="26">
        <f t="shared" si="3"/>
        <v>8</v>
      </c>
      <c r="AP18" s="26">
        <f t="shared" si="3"/>
        <v>0</v>
      </c>
      <c r="AQ18" s="26">
        <f t="shared" si="3"/>
        <v>17</v>
      </c>
      <c r="AR18" s="26">
        <f t="shared" si="3"/>
        <v>11</v>
      </c>
    </row>
    <row r="19" spans="1:44" ht="18.75" customHeight="1" x14ac:dyDescent="0.3">
      <c r="A19" s="27">
        <v>9</v>
      </c>
      <c r="B19" s="28" t="s">
        <v>246</v>
      </c>
      <c r="C19" s="28">
        <v>47</v>
      </c>
      <c r="D19" s="28">
        <v>3</v>
      </c>
      <c r="E19" s="28">
        <v>39</v>
      </c>
      <c r="F19" s="28">
        <v>4</v>
      </c>
      <c r="G19" s="28"/>
      <c r="H19" s="28">
        <f t="shared" si="2"/>
        <v>42</v>
      </c>
      <c r="I19" s="28">
        <v>3</v>
      </c>
      <c r="J19" s="28">
        <v>36</v>
      </c>
      <c r="K19" s="28">
        <v>3</v>
      </c>
      <c r="L19" s="28"/>
      <c r="M19" s="28"/>
      <c r="N19" s="28"/>
      <c r="O19" s="28"/>
      <c r="P19" s="28"/>
      <c r="Q19" s="28">
        <v>40</v>
      </c>
      <c r="R19" s="28"/>
      <c r="S19" s="28">
        <v>2</v>
      </c>
      <c r="T19" s="28"/>
      <c r="U19" s="28"/>
      <c r="V19" s="28"/>
      <c r="W19" s="28"/>
      <c r="X19" s="28"/>
      <c r="Y19" s="28"/>
      <c r="Z19" s="28"/>
      <c r="AA19" s="28">
        <v>23</v>
      </c>
      <c r="AB19" s="28">
        <v>62.2</v>
      </c>
      <c r="AC19" s="28">
        <v>14</v>
      </c>
      <c r="AD19" s="28">
        <v>37.799999999999997</v>
      </c>
      <c r="AE19" s="28"/>
      <c r="AF19" s="28"/>
      <c r="AG19" s="28"/>
      <c r="AH19" s="28"/>
      <c r="AI19" s="28"/>
      <c r="AJ19" s="28"/>
      <c r="AK19" s="28">
        <v>4</v>
      </c>
      <c r="AL19" s="28" t="s">
        <v>247</v>
      </c>
      <c r="AM19" s="28"/>
      <c r="AN19" s="28"/>
      <c r="AO19" s="28">
        <v>4</v>
      </c>
      <c r="AP19" s="28" t="s">
        <v>247</v>
      </c>
      <c r="AQ19" s="28">
        <v>4</v>
      </c>
      <c r="AR19" s="28">
        <v>1</v>
      </c>
    </row>
    <row r="20" spans="1:44" ht="89.25" customHeight="1" x14ac:dyDescent="0.3">
      <c r="A20" s="32">
        <v>10</v>
      </c>
      <c r="B20" s="33" t="s">
        <v>248</v>
      </c>
      <c r="C20" s="33">
        <v>53</v>
      </c>
      <c r="D20" s="33">
        <v>3</v>
      </c>
      <c r="E20" s="33">
        <v>47</v>
      </c>
      <c r="F20" s="33">
        <v>3</v>
      </c>
      <c r="G20" s="33"/>
      <c r="H20" s="28">
        <f t="shared" si="2"/>
        <v>52</v>
      </c>
      <c r="I20" s="33">
        <v>3</v>
      </c>
      <c r="J20" s="33">
        <v>46</v>
      </c>
      <c r="K20" s="33">
        <v>3</v>
      </c>
      <c r="L20" s="33"/>
      <c r="M20" s="33">
        <v>0</v>
      </c>
      <c r="N20" s="33"/>
      <c r="O20" s="33">
        <v>0</v>
      </c>
      <c r="P20" s="33"/>
      <c r="Q20" s="33">
        <v>48</v>
      </c>
      <c r="R20" s="33">
        <v>92.3</v>
      </c>
      <c r="S20" s="33">
        <v>4</v>
      </c>
      <c r="T20" s="33">
        <v>7.7</v>
      </c>
      <c r="U20" s="33">
        <v>0</v>
      </c>
      <c r="V20" s="33"/>
      <c r="W20" s="33">
        <v>0</v>
      </c>
      <c r="X20" s="33"/>
      <c r="Y20" s="33">
        <v>0</v>
      </c>
      <c r="Z20" s="33"/>
      <c r="AA20" s="33">
        <v>19</v>
      </c>
      <c r="AB20" s="33">
        <v>41.3</v>
      </c>
      <c r="AC20" s="33">
        <v>27</v>
      </c>
      <c r="AD20" s="33">
        <v>58.7</v>
      </c>
      <c r="AE20" s="33">
        <v>0</v>
      </c>
      <c r="AF20" s="33"/>
      <c r="AG20" s="33">
        <v>0</v>
      </c>
      <c r="AH20" s="33"/>
      <c r="AI20" s="33">
        <v>0</v>
      </c>
      <c r="AJ20" s="33"/>
      <c r="AK20" s="33">
        <v>9</v>
      </c>
      <c r="AL20" s="33" t="s">
        <v>249</v>
      </c>
      <c r="AM20" s="33"/>
      <c r="AN20" s="33"/>
      <c r="AO20" s="33">
        <v>4</v>
      </c>
      <c r="AP20" s="33" t="s">
        <v>250</v>
      </c>
      <c r="AQ20" s="33">
        <v>11</v>
      </c>
      <c r="AR20" s="33">
        <v>8</v>
      </c>
    </row>
    <row r="21" spans="1:44" ht="18.75" customHeight="1" x14ac:dyDescent="0.3">
      <c r="A21" s="27">
        <v>11</v>
      </c>
      <c r="B21" s="28" t="s">
        <v>251</v>
      </c>
      <c r="C21" s="28">
        <v>19</v>
      </c>
      <c r="D21" s="28">
        <v>2</v>
      </c>
      <c r="E21" s="28">
        <v>16</v>
      </c>
      <c r="F21" s="28">
        <v>3</v>
      </c>
      <c r="G21" s="28">
        <v>2</v>
      </c>
      <c r="H21" s="28">
        <f t="shared" si="2"/>
        <v>23</v>
      </c>
      <c r="I21" s="28">
        <v>2</v>
      </c>
      <c r="J21" s="28">
        <v>16</v>
      </c>
      <c r="K21" s="28">
        <v>3</v>
      </c>
      <c r="L21" s="28">
        <v>2</v>
      </c>
      <c r="M21" s="28"/>
      <c r="N21" s="28"/>
      <c r="O21" s="28"/>
      <c r="P21" s="28"/>
      <c r="Q21" s="28">
        <v>20</v>
      </c>
      <c r="R21" s="28">
        <v>88</v>
      </c>
      <c r="S21" s="28">
        <v>1</v>
      </c>
      <c r="T21" s="28">
        <v>4.3</v>
      </c>
      <c r="U21" s="28"/>
      <c r="V21" s="28"/>
      <c r="W21" s="28">
        <v>1</v>
      </c>
      <c r="X21" s="28">
        <v>4.3</v>
      </c>
      <c r="Y21" s="28">
        <v>1</v>
      </c>
      <c r="Z21" s="28">
        <v>4.3</v>
      </c>
      <c r="AA21" s="28">
        <v>12</v>
      </c>
      <c r="AB21" s="28">
        <v>72.2</v>
      </c>
      <c r="AC21" s="28">
        <v>6</v>
      </c>
      <c r="AD21" s="28">
        <v>27.8</v>
      </c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 ht="18.75" customHeight="1" x14ac:dyDescent="0.3">
      <c r="A22" s="27">
        <v>12</v>
      </c>
      <c r="B22" s="28" t="s">
        <v>252</v>
      </c>
      <c r="C22" s="28">
        <v>40</v>
      </c>
      <c r="D22" s="28">
        <v>3</v>
      </c>
      <c r="E22" s="28">
        <v>32</v>
      </c>
      <c r="F22" s="28">
        <v>3</v>
      </c>
      <c r="G22" s="28">
        <v>2</v>
      </c>
      <c r="H22" s="28">
        <f t="shared" si="2"/>
        <v>38</v>
      </c>
      <c r="I22" s="28">
        <v>3</v>
      </c>
      <c r="J22" s="28">
        <v>32</v>
      </c>
      <c r="K22" s="28">
        <v>3</v>
      </c>
      <c r="L22" s="28"/>
      <c r="M22" s="28"/>
      <c r="N22" s="28"/>
      <c r="O22" s="28"/>
      <c r="P22" s="28"/>
      <c r="Q22" s="28">
        <v>33</v>
      </c>
      <c r="R22" s="28"/>
      <c r="S22" s="28">
        <v>4</v>
      </c>
      <c r="T22" s="28"/>
      <c r="U22" s="28">
        <v>1</v>
      </c>
      <c r="V22" s="28"/>
      <c r="W22" s="28"/>
      <c r="X22" s="28"/>
      <c r="Y22" s="28"/>
      <c r="Z22" s="28"/>
      <c r="AA22" s="28">
        <v>14</v>
      </c>
      <c r="AB22" s="28">
        <v>40</v>
      </c>
      <c r="AC22" s="28">
        <v>21</v>
      </c>
      <c r="AD22" s="28">
        <v>60</v>
      </c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 ht="18.75" customHeight="1" x14ac:dyDescent="0.3">
      <c r="A23" s="27">
        <v>13</v>
      </c>
      <c r="B23" s="28" t="s">
        <v>253</v>
      </c>
      <c r="C23" s="28">
        <v>32</v>
      </c>
      <c r="D23" s="28">
        <v>2</v>
      </c>
      <c r="E23" s="28">
        <v>28</v>
      </c>
      <c r="F23" s="28">
        <v>2</v>
      </c>
      <c r="G23" s="28"/>
      <c r="H23" s="28">
        <f t="shared" si="2"/>
        <v>32</v>
      </c>
      <c r="I23" s="28">
        <v>2</v>
      </c>
      <c r="J23" s="28">
        <v>28</v>
      </c>
      <c r="K23" s="28">
        <v>2</v>
      </c>
      <c r="L23" s="28"/>
      <c r="M23" s="28"/>
      <c r="N23" s="28"/>
      <c r="O23" s="28"/>
      <c r="P23" s="28"/>
      <c r="Q23" s="28">
        <v>31</v>
      </c>
      <c r="R23" s="28">
        <v>96.9</v>
      </c>
      <c r="S23" s="28">
        <v>1</v>
      </c>
      <c r="T23" s="28">
        <v>3.1</v>
      </c>
      <c r="U23" s="28"/>
      <c r="V23" s="28"/>
      <c r="W23" s="28"/>
      <c r="X23" s="28"/>
      <c r="Y23" s="28"/>
      <c r="Z23" s="28"/>
      <c r="AA23" s="28">
        <v>15</v>
      </c>
      <c r="AB23" s="28">
        <v>55.6</v>
      </c>
      <c r="AC23" s="28">
        <v>12</v>
      </c>
      <c r="AD23" s="28">
        <v>44.4</v>
      </c>
      <c r="AE23" s="28"/>
      <c r="AF23" s="28"/>
      <c r="AG23" s="28"/>
      <c r="AH23" s="28"/>
      <c r="AI23" s="28">
        <v>4</v>
      </c>
      <c r="AJ23" s="28" t="s">
        <v>254</v>
      </c>
      <c r="AK23" s="28">
        <v>2</v>
      </c>
      <c r="AL23" s="28" t="s">
        <v>255</v>
      </c>
      <c r="AM23" s="28"/>
      <c r="AN23" s="28"/>
      <c r="AO23" s="28"/>
      <c r="AP23" s="28"/>
      <c r="AQ23" s="28">
        <v>2</v>
      </c>
      <c r="AR23" s="28">
        <v>2</v>
      </c>
    </row>
    <row r="24" spans="1:44" ht="18.75" customHeight="1" x14ac:dyDescent="0.3">
      <c r="A24" s="27"/>
      <c r="B24" s="31" t="s">
        <v>163</v>
      </c>
      <c r="C24" s="26">
        <f>SUM(C25:C28)</f>
        <v>143</v>
      </c>
      <c r="D24" s="26">
        <f t="shared" ref="D24:AR24" si="4">SUM(D25:D28)</f>
        <v>10</v>
      </c>
      <c r="E24" s="26">
        <f t="shared" si="4"/>
        <v>120</v>
      </c>
      <c r="F24" s="26">
        <f t="shared" si="4"/>
        <v>11</v>
      </c>
      <c r="G24" s="26">
        <f t="shared" si="4"/>
        <v>2</v>
      </c>
      <c r="H24" s="26">
        <f t="shared" si="4"/>
        <v>142</v>
      </c>
      <c r="I24" s="26">
        <f t="shared" si="4"/>
        <v>9</v>
      </c>
      <c r="J24" s="26">
        <f t="shared" si="4"/>
        <v>120</v>
      </c>
      <c r="K24" s="26">
        <f t="shared" si="4"/>
        <v>11</v>
      </c>
      <c r="L24" s="26">
        <f t="shared" si="4"/>
        <v>2</v>
      </c>
      <c r="M24" s="26">
        <f t="shared" si="4"/>
        <v>0</v>
      </c>
      <c r="N24" s="26">
        <f t="shared" si="4"/>
        <v>0</v>
      </c>
      <c r="O24" s="26">
        <f t="shared" si="4"/>
        <v>3</v>
      </c>
      <c r="P24" s="26">
        <f t="shared" si="4"/>
        <v>4.7</v>
      </c>
      <c r="Q24" s="26">
        <f t="shared" si="4"/>
        <v>128</v>
      </c>
      <c r="R24" s="26">
        <f t="shared" si="4"/>
        <v>86</v>
      </c>
      <c r="S24" s="26">
        <f t="shared" si="4"/>
        <v>6</v>
      </c>
      <c r="T24" s="26">
        <f t="shared" si="4"/>
        <v>9.3000000000000007</v>
      </c>
      <c r="U24" s="26">
        <f t="shared" si="4"/>
        <v>3</v>
      </c>
      <c r="V24" s="26">
        <f t="shared" si="4"/>
        <v>0</v>
      </c>
      <c r="W24" s="26">
        <f t="shared" si="4"/>
        <v>0</v>
      </c>
      <c r="X24" s="26">
        <f t="shared" si="4"/>
        <v>0</v>
      </c>
      <c r="Y24" s="26">
        <f t="shared" si="4"/>
        <v>0</v>
      </c>
      <c r="Z24" s="26">
        <f t="shared" si="4"/>
        <v>0</v>
      </c>
      <c r="AA24" s="26">
        <f t="shared" si="4"/>
        <v>101</v>
      </c>
      <c r="AB24" s="26">
        <f t="shared" si="4"/>
        <v>103.25</v>
      </c>
      <c r="AC24" s="26">
        <f t="shared" si="4"/>
        <v>21</v>
      </c>
      <c r="AD24" s="26">
        <f t="shared" si="4"/>
        <v>96.75</v>
      </c>
      <c r="AE24" s="26">
        <f t="shared" si="4"/>
        <v>0</v>
      </c>
      <c r="AF24" s="26">
        <f t="shared" si="4"/>
        <v>0</v>
      </c>
      <c r="AG24" s="26">
        <f t="shared" si="4"/>
        <v>0</v>
      </c>
      <c r="AH24" s="26">
        <f t="shared" si="4"/>
        <v>0</v>
      </c>
      <c r="AI24" s="26">
        <f t="shared" si="4"/>
        <v>0</v>
      </c>
      <c r="AJ24" s="26">
        <f t="shared" si="4"/>
        <v>0</v>
      </c>
      <c r="AK24" s="26">
        <f t="shared" si="4"/>
        <v>15</v>
      </c>
      <c r="AL24" s="26">
        <f t="shared" si="4"/>
        <v>0</v>
      </c>
      <c r="AM24" s="26">
        <f t="shared" si="4"/>
        <v>0</v>
      </c>
      <c r="AN24" s="26">
        <f t="shared" si="4"/>
        <v>0</v>
      </c>
      <c r="AO24" s="26">
        <f t="shared" si="4"/>
        <v>4</v>
      </c>
      <c r="AP24" s="26">
        <f t="shared" si="4"/>
        <v>0</v>
      </c>
      <c r="AQ24" s="26">
        <f t="shared" si="4"/>
        <v>22</v>
      </c>
      <c r="AR24" s="26">
        <f t="shared" si="4"/>
        <v>18</v>
      </c>
    </row>
    <row r="25" spans="1:44" ht="18.75" customHeight="1" x14ac:dyDescent="0.3">
      <c r="A25" s="34">
        <v>14</v>
      </c>
      <c r="B25" s="35" t="s">
        <v>256</v>
      </c>
      <c r="C25" s="35">
        <v>43</v>
      </c>
      <c r="D25" s="35">
        <v>3</v>
      </c>
      <c r="E25" s="35">
        <v>35</v>
      </c>
      <c r="F25" s="35">
        <v>5</v>
      </c>
      <c r="G25" s="35"/>
      <c r="H25" s="28">
        <f t="shared" si="2"/>
        <v>43</v>
      </c>
      <c r="I25" s="35">
        <v>3</v>
      </c>
      <c r="J25" s="35">
        <v>35</v>
      </c>
      <c r="K25" s="35">
        <v>5</v>
      </c>
      <c r="L25" s="35"/>
      <c r="M25" s="35"/>
      <c r="N25" s="35"/>
      <c r="O25" s="35">
        <v>1</v>
      </c>
      <c r="P25" s="35"/>
      <c r="Q25" s="35">
        <v>40</v>
      </c>
      <c r="R25" s="35"/>
      <c r="S25" s="35">
        <v>0</v>
      </c>
      <c r="T25" s="35"/>
      <c r="U25" s="35">
        <v>2</v>
      </c>
      <c r="V25" s="35"/>
      <c r="W25" s="35">
        <v>0</v>
      </c>
      <c r="X25" s="35"/>
      <c r="Y25" s="35">
        <v>0</v>
      </c>
      <c r="Z25" s="35"/>
      <c r="AA25" s="35">
        <v>30</v>
      </c>
      <c r="AB25" s="35"/>
      <c r="AC25" s="35">
        <v>4</v>
      </c>
      <c r="AD25" s="35"/>
      <c r="AE25" s="35">
        <v>0</v>
      </c>
      <c r="AF25" s="35"/>
      <c r="AG25" s="35">
        <v>0</v>
      </c>
      <c r="AH25" s="35"/>
      <c r="AI25" s="35">
        <v>0</v>
      </c>
      <c r="AJ25" s="35"/>
      <c r="AK25" s="35"/>
      <c r="AL25" s="35" t="s">
        <v>257</v>
      </c>
      <c r="AM25" s="35">
        <v>0</v>
      </c>
      <c r="AN25" s="35"/>
      <c r="AO25" s="35"/>
      <c r="AP25" s="35"/>
      <c r="AQ25" s="35">
        <v>7</v>
      </c>
      <c r="AR25" s="35">
        <v>4</v>
      </c>
    </row>
    <row r="26" spans="1:44" ht="18.75" customHeight="1" x14ac:dyDescent="0.3">
      <c r="A26" s="27">
        <v>15</v>
      </c>
      <c r="B26" s="28" t="s">
        <v>258</v>
      </c>
      <c r="C26" s="28">
        <v>20</v>
      </c>
      <c r="D26" s="28">
        <v>2</v>
      </c>
      <c r="E26" s="28">
        <v>16</v>
      </c>
      <c r="F26" s="28"/>
      <c r="G26" s="28">
        <v>2</v>
      </c>
      <c r="H26" s="28">
        <f t="shared" si="2"/>
        <v>20</v>
      </c>
      <c r="I26" s="28">
        <v>2</v>
      </c>
      <c r="J26" s="28">
        <v>16</v>
      </c>
      <c r="K26" s="28"/>
      <c r="L26" s="28">
        <v>2</v>
      </c>
      <c r="M26" s="28"/>
      <c r="N26" s="28"/>
      <c r="O26" s="28"/>
      <c r="P26" s="28"/>
      <c r="Q26" s="28">
        <v>17</v>
      </c>
      <c r="R26" s="28"/>
      <c r="S26" s="28">
        <v>1</v>
      </c>
      <c r="T26" s="28"/>
      <c r="U26" s="28"/>
      <c r="V26" s="28"/>
      <c r="W26" s="28"/>
      <c r="X26" s="28"/>
      <c r="Y26" s="28"/>
      <c r="Z26" s="28"/>
      <c r="AA26" s="28">
        <v>9</v>
      </c>
      <c r="AB26" s="28">
        <v>56.25</v>
      </c>
      <c r="AC26" s="28">
        <v>7</v>
      </c>
      <c r="AD26" s="28">
        <v>43.75</v>
      </c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>
        <v>4</v>
      </c>
      <c r="AP26" s="28" t="s">
        <v>259</v>
      </c>
      <c r="AQ26" s="28">
        <v>3</v>
      </c>
      <c r="AR26" s="28">
        <v>2</v>
      </c>
    </row>
    <row r="27" spans="1:44" ht="18.75" customHeight="1" x14ac:dyDescent="0.3">
      <c r="A27" s="27">
        <v>16</v>
      </c>
      <c r="B27" s="28" t="s">
        <v>260</v>
      </c>
      <c r="C27" s="28">
        <v>58</v>
      </c>
      <c r="D27" s="28">
        <v>3</v>
      </c>
      <c r="E27" s="28">
        <v>52</v>
      </c>
      <c r="F27" s="28">
        <v>3</v>
      </c>
      <c r="G27" s="28"/>
      <c r="H27" s="28">
        <f t="shared" si="2"/>
        <v>58</v>
      </c>
      <c r="I27" s="28">
        <v>3</v>
      </c>
      <c r="J27" s="28">
        <v>52</v>
      </c>
      <c r="K27" s="28">
        <v>3</v>
      </c>
      <c r="L27" s="28"/>
      <c r="M27" s="28"/>
      <c r="N27" s="28"/>
      <c r="O27" s="28">
        <v>1</v>
      </c>
      <c r="P27" s="28"/>
      <c r="Q27" s="28">
        <v>53</v>
      </c>
      <c r="R27" s="28"/>
      <c r="S27" s="28">
        <v>3</v>
      </c>
      <c r="T27" s="28"/>
      <c r="U27" s="28">
        <v>1</v>
      </c>
      <c r="V27" s="28"/>
      <c r="W27" s="28"/>
      <c r="X27" s="28"/>
      <c r="Y27" s="28"/>
      <c r="Z27" s="28"/>
      <c r="AA27" s="28">
        <v>54</v>
      </c>
      <c r="AB27" s="28"/>
      <c r="AC27" s="28">
        <v>1</v>
      </c>
      <c r="AD27" s="28"/>
      <c r="AE27" s="28"/>
      <c r="AF27" s="28"/>
      <c r="AG27" s="28"/>
      <c r="AH27" s="28"/>
      <c r="AI27" s="28"/>
      <c r="AJ27" s="28"/>
      <c r="AK27" s="28">
        <v>15</v>
      </c>
      <c r="AL27" s="28"/>
      <c r="AM27" s="28"/>
      <c r="AN27" s="28"/>
      <c r="AO27" s="28"/>
      <c r="AP27" s="28"/>
      <c r="AQ27" s="28">
        <v>11</v>
      </c>
      <c r="AR27" s="28">
        <v>11</v>
      </c>
    </row>
    <row r="28" spans="1:44" ht="18.75" customHeight="1" x14ac:dyDescent="0.3">
      <c r="A28" s="27">
        <v>17</v>
      </c>
      <c r="B28" s="28" t="s">
        <v>261</v>
      </c>
      <c r="C28" s="28">
        <v>22</v>
      </c>
      <c r="D28" s="28">
        <v>2</v>
      </c>
      <c r="E28" s="28">
        <v>17</v>
      </c>
      <c r="F28" s="28">
        <v>3</v>
      </c>
      <c r="G28" s="28"/>
      <c r="H28" s="28">
        <f t="shared" si="2"/>
        <v>21</v>
      </c>
      <c r="I28" s="28">
        <v>1</v>
      </c>
      <c r="J28" s="28">
        <v>17</v>
      </c>
      <c r="K28" s="28">
        <v>3</v>
      </c>
      <c r="L28" s="28">
        <v>0</v>
      </c>
      <c r="M28" s="28"/>
      <c r="N28" s="28"/>
      <c r="O28" s="28">
        <v>1</v>
      </c>
      <c r="P28" s="28">
        <v>4.7</v>
      </c>
      <c r="Q28" s="28">
        <v>18</v>
      </c>
      <c r="R28" s="28">
        <v>86</v>
      </c>
      <c r="S28" s="28">
        <v>2</v>
      </c>
      <c r="T28" s="28">
        <v>9.3000000000000007</v>
      </c>
      <c r="U28" s="28"/>
      <c r="V28" s="28"/>
      <c r="W28" s="28"/>
      <c r="X28" s="28"/>
      <c r="Y28" s="28"/>
      <c r="Z28" s="28"/>
      <c r="AA28" s="28">
        <v>8</v>
      </c>
      <c r="AB28" s="28">
        <v>47</v>
      </c>
      <c r="AC28" s="28">
        <v>9</v>
      </c>
      <c r="AD28" s="28">
        <v>53</v>
      </c>
      <c r="AE28" s="28"/>
      <c r="AF28" s="28"/>
      <c r="AG28" s="28"/>
      <c r="AH28" s="28"/>
      <c r="AI28" s="28">
        <v>0</v>
      </c>
      <c r="AJ28" s="28"/>
      <c r="AK28" s="28">
        <v>0</v>
      </c>
      <c r="AL28" s="28"/>
      <c r="AM28" s="28">
        <v>0</v>
      </c>
      <c r="AN28" s="28"/>
      <c r="AO28" s="28">
        <v>0</v>
      </c>
      <c r="AP28" s="28"/>
      <c r="AQ28" s="28">
        <v>1</v>
      </c>
      <c r="AR28" s="28">
        <v>1</v>
      </c>
    </row>
    <row r="29" spans="1:44" ht="18.75" customHeight="1" x14ac:dyDescent="0.3"/>
    <row r="30" spans="1:44" ht="18.75" customHeight="1" x14ac:dyDescent="0.3"/>
    <row r="31" spans="1:44" ht="18.75" customHeight="1" x14ac:dyDescent="0.3"/>
    <row r="32" spans="1:44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  <row r="1003" ht="18.75" customHeight="1" x14ac:dyDescent="0.3"/>
  </sheetData>
  <mergeCells count="44">
    <mergeCell ref="AQ6:AQ7"/>
    <mergeCell ref="AR6:AR7"/>
    <mergeCell ref="A3:AR3"/>
    <mergeCell ref="AK6:AK7"/>
    <mergeCell ref="AL6:AL7"/>
    <mergeCell ref="AM6:AM7"/>
    <mergeCell ref="AN6:AN7"/>
    <mergeCell ref="AO6:AO7"/>
    <mergeCell ref="AP6:AP7"/>
    <mergeCell ref="AA6:AB6"/>
    <mergeCell ref="AC6:AD6"/>
    <mergeCell ref="AE6:AF6"/>
    <mergeCell ref="AG6:AH6"/>
    <mergeCell ref="AI6:AI7"/>
    <mergeCell ref="AJ6:AJ7"/>
    <mergeCell ref="K5:K7"/>
    <mergeCell ref="H5:H7"/>
    <mergeCell ref="I5:I7"/>
    <mergeCell ref="J5:J7"/>
    <mergeCell ref="L5:L7"/>
    <mergeCell ref="M5:Z5"/>
    <mergeCell ref="M6:N6"/>
    <mergeCell ref="O6:P6"/>
    <mergeCell ref="Q6:R6"/>
    <mergeCell ref="S6:T6"/>
    <mergeCell ref="U6:V6"/>
    <mergeCell ref="W6:X6"/>
    <mergeCell ref="Y6:Z6"/>
    <mergeCell ref="A2:AR2"/>
    <mergeCell ref="A4:A7"/>
    <mergeCell ref="B4:B7"/>
    <mergeCell ref="C4:G4"/>
    <mergeCell ref="H4:Z4"/>
    <mergeCell ref="AA4:AH5"/>
    <mergeCell ref="AI4:AJ5"/>
    <mergeCell ref="AK4:AL5"/>
    <mergeCell ref="AM4:AN5"/>
    <mergeCell ref="AO4:AP5"/>
    <mergeCell ref="AQ4:AR5"/>
    <mergeCell ref="C5:C7"/>
    <mergeCell ref="D5:D7"/>
    <mergeCell ref="E5:E7"/>
    <mergeCell ref="F5:F7"/>
    <mergeCell ref="G5:G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982E-7829-4839-B1B9-983AD8E48AB0}">
  <dimension ref="A1:AR1000"/>
  <sheetViews>
    <sheetView workbookViewId="0">
      <selection activeCell="A3" sqref="A3:Z3"/>
    </sheetView>
  </sheetViews>
  <sheetFormatPr defaultColWidth="10.109375" defaultRowHeight="15" customHeight="1" x14ac:dyDescent="0.3"/>
  <cols>
    <col min="1" max="1" width="3.5546875" style="37" customWidth="1"/>
    <col min="2" max="2" width="12.77734375" style="37" customWidth="1"/>
    <col min="3" max="3" width="4.21875" style="37" customWidth="1"/>
    <col min="4" max="4" width="4.44140625" style="37" customWidth="1"/>
    <col min="5" max="5" width="4.109375" style="37" customWidth="1"/>
    <col min="6" max="6" width="4.77734375" style="37" customWidth="1"/>
    <col min="7" max="7" width="4.5546875" style="37" customWidth="1"/>
    <col min="8" max="8" width="4.44140625" style="37" customWidth="1"/>
    <col min="9" max="9" width="4.6640625" style="37" customWidth="1"/>
    <col min="10" max="10" width="4.109375" style="37" customWidth="1"/>
    <col min="11" max="11" width="5" style="37" customWidth="1"/>
    <col min="12" max="12" width="4.88671875" style="37" customWidth="1"/>
    <col min="13" max="13" width="3" style="37" customWidth="1"/>
    <col min="14" max="14" width="3.109375" style="37" customWidth="1"/>
    <col min="15" max="15" width="3.5546875" style="37" customWidth="1"/>
    <col min="16" max="16" width="3.44140625" style="37" customWidth="1"/>
    <col min="17" max="17" width="3.109375" style="37" customWidth="1"/>
    <col min="18" max="18" width="3.44140625" style="37" customWidth="1"/>
    <col min="19" max="19" width="3.6640625" style="37" customWidth="1"/>
    <col min="20" max="20" width="3.77734375" style="37" customWidth="1"/>
    <col min="21" max="21" width="3.21875" style="37" customWidth="1"/>
    <col min="22" max="22" width="3.5546875" style="37" customWidth="1"/>
    <col min="23" max="23" width="3.44140625" style="37" customWidth="1"/>
    <col min="24" max="24" width="3.77734375" style="37" customWidth="1"/>
    <col min="25" max="25" width="3.88671875" style="37" customWidth="1"/>
    <col min="26" max="26" width="4.44140625" style="37" customWidth="1"/>
    <col min="27" max="16384" width="10.109375" style="37"/>
  </cols>
  <sheetData>
    <row r="1" spans="1:44" ht="18.75" customHeight="1" x14ac:dyDescent="0.3">
      <c r="A1" s="36" t="str">
        <f>+'[1]Bieu 1'!B1</f>
        <v>UBND PHƯỜNG KỲ LỪA</v>
      </c>
      <c r="B1" s="36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44" ht="30" customHeight="1" x14ac:dyDescent="0.3">
      <c r="A2" s="240" t="s">
        <v>187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</row>
    <row r="3" spans="1:44" ht="18.75" customHeight="1" x14ac:dyDescent="0.3">
      <c r="A3" s="239" t="s">
        <v>307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spans="1:44" ht="18.75" customHeight="1" x14ac:dyDescent="0.3">
      <c r="A4" s="242" t="s">
        <v>0</v>
      </c>
      <c r="B4" s="242" t="s">
        <v>222</v>
      </c>
      <c r="C4" s="245" t="s">
        <v>223</v>
      </c>
      <c r="D4" s="246"/>
      <c r="E4" s="246"/>
      <c r="F4" s="246"/>
      <c r="G4" s="247"/>
      <c r="H4" s="245" t="s">
        <v>224</v>
      </c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7"/>
    </row>
    <row r="5" spans="1:44" ht="18.75" customHeight="1" x14ac:dyDescent="0.3">
      <c r="A5" s="243"/>
      <c r="B5" s="243"/>
      <c r="C5" s="248" t="s">
        <v>45</v>
      </c>
      <c r="D5" s="248" t="s">
        <v>46</v>
      </c>
      <c r="E5" s="248" t="s">
        <v>47</v>
      </c>
      <c r="F5" s="249" t="s">
        <v>48</v>
      </c>
      <c r="G5" s="248" t="s">
        <v>49</v>
      </c>
      <c r="H5" s="248" t="s">
        <v>45</v>
      </c>
      <c r="I5" s="248" t="s">
        <v>46</v>
      </c>
      <c r="J5" s="248" t="s">
        <v>47</v>
      </c>
      <c r="K5" s="249" t="s">
        <v>48</v>
      </c>
      <c r="L5" s="248" t="s">
        <v>49</v>
      </c>
      <c r="M5" s="250" t="s">
        <v>227</v>
      </c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7"/>
    </row>
    <row r="6" spans="1:44" ht="18.75" customHeight="1" x14ac:dyDescent="0.3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51" t="s">
        <v>228</v>
      </c>
      <c r="N6" s="247"/>
      <c r="O6" s="251" t="s">
        <v>229</v>
      </c>
      <c r="P6" s="247"/>
      <c r="Q6" s="251" t="s">
        <v>230</v>
      </c>
      <c r="R6" s="247"/>
      <c r="S6" s="251" t="s">
        <v>51</v>
      </c>
      <c r="T6" s="247"/>
      <c r="U6" s="251" t="s">
        <v>52</v>
      </c>
      <c r="V6" s="247"/>
      <c r="W6" s="251" t="s">
        <v>53</v>
      </c>
      <c r="X6" s="247"/>
      <c r="Y6" s="251" t="s">
        <v>12</v>
      </c>
      <c r="Z6" s="247"/>
    </row>
    <row r="7" spans="1:44" ht="18.75" customHeight="1" x14ac:dyDescent="0.3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40" t="s">
        <v>185</v>
      </c>
      <c r="N7" s="40" t="s">
        <v>50</v>
      </c>
      <c r="O7" s="40" t="s">
        <v>185</v>
      </c>
      <c r="P7" s="40" t="s">
        <v>50</v>
      </c>
      <c r="Q7" s="40" t="s">
        <v>185</v>
      </c>
      <c r="R7" s="40" t="s">
        <v>50</v>
      </c>
      <c r="S7" s="40" t="s">
        <v>185</v>
      </c>
      <c r="T7" s="40" t="s">
        <v>50</v>
      </c>
      <c r="U7" s="40" t="s">
        <v>185</v>
      </c>
      <c r="V7" s="40" t="s">
        <v>50</v>
      </c>
      <c r="W7" s="40" t="s">
        <v>185</v>
      </c>
      <c r="X7" s="40" t="s">
        <v>50</v>
      </c>
      <c r="Y7" s="40" t="s">
        <v>185</v>
      </c>
      <c r="Z7" s="40" t="s">
        <v>50</v>
      </c>
    </row>
    <row r="8" spans="1:44" ht="18.75" customHeight="1" x14ac:dyDescent="0.3">
      <c r="A8" s="41">
        <v>1</v>
      </c>
      <c r="B8" s="42" t="s">
        <v>262</v>
      </c>
      <c r="C8" s="43">
        <v>14</v>
      </c>
      <c r="D8" s="43">
        <v>2</v>
      </c>
      <c r="E8" s="43">
        <v>9</v>
      </c>
      <c r="F8" s="43">
        <v>3</v>
      </c>
      <c r="G8" s="43"/>
      <c r="H8" s="43">
        <v>14</v>
      </c>
      <c r="I8" s="43">
        <v>2</v>
      </c>
      <c r="J8" s="43">
        <v>9</v>
      </c>
      <c r="K8" s="43">
        <v>3</v>
      </c>
      <c r="L8" s="43"/>
      <c r="M8" s="43"/>
      <c r="N8" s="43"/>
      <c r="O8" s="43"/>
      <c r="P8" s="43"/>
      <c r="Q8" s="43">
        <v>2</v>
      </c>
      <c r="R8" s="43">
        <v>14.2</v>
      </c>
      <c r="S8" s="43">
        <v>7</v>
      </c>
      <c r="T8" s="43">
        <v>50</v>
      </c>
      <c r="U8" s="43">
        <v>5</v>
      </c>
      <c r="V8" s="43">
        <v>35.1</v>
      </c>
      <c r="W8" s="43"/>
      <c r="X8" s="43"/>
      <c r="Y8" s="43"/>
      <c r="Z8" s="43"/>
    </row>
    <row r="9" spans="1:44" ht="18.75" customHeight="1" x14ac:dyDescent="0.3"/>
    <row r="10" spans="1:44" ht="18.75" customHeight="1" x14ac:dyDescent="0.3"/>
    <row r="11" spans="1:44" ht="18.75" customHeight="1" x14ac:dyDescent="0.3"/>
    <row r="12" spans="1:44" ht="18.75" customHeight="1" x14ac:dyDescent="0.3"/>
    <row r="13" spans="1:44" ht="18.75" customHeight="1" x14ac:dyDescent="0.3"/>
    <row r="14" spans="1:44" ht="18.75" customHeight="1" x14ac:dyDescent="0.3"/>
    <row r="15" spans="1:44" ht="18.75" customHeight="1" x14ac:dyDescent="0.3"/>
    <row r="16" spans="1:44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  <row r="23" ht="18.75" customHeight="1" x14ac:dyDescent="0.3"/>
    <row r="24" ht="18.75" customHeight="1" x14ac:dyDescent="0.3"/>
    <row r="25" ht="18.75" customHeight="1" x14ac:dyDescent="0.3"/>
    <row r="26" ht="18.75" customHeight="1" x14ac:dyDescent="0.3"/>
    <row r="27" ht="18.75" customHeight="1" x14ac:dyDescent="0.3"/>
    <row r="28" ht="18.75" customHeight="1" x14ac:dyDescent="0.3"/>
    <row r="29" ht="18.75" customHeight="1" x14ac:dyDescent="0.3"/>
    <row r="30" ht="18.75" customHeight="1" x14ac:dyDescent="0.3"/>
    <row r="31" ht="18.75" customHeight="1" x14ac:dyDescent="0.3"/>
    <row r="32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mergeCells count="24">
    <mergeCell ref="W6:X6"/>
    <mergeCell ref="Y6:Z6"/>
    <mergeCell ref="G5:G7"/>
    <mergeCell ref="H5:H7"/>
    <mergeCell ref="I5:I7"/>
    <mergeCell ref="J5:J7"/>
    <mergeCell ref="K5:K7"/>
    <mergeCell ref="L5:L7"/>
    <mergeCell ref="A2:Z2"/>
    <mergeCell ref="A4:A7"/>
    <mergeCell ref="B4:B7"/>
    <mergeCell ref="C4:G4"/>
    <mergeCell ref="H4:Z4"/>
    <mergeCell ref="C5:C7"/>
    <mergeCell ref="D5:D7"/>
    <mergeCell ref="E5:E7"/>
    <mergeCell ref="F5:F7"/>
    <mergeCell ref="A3:Z3"/>
    <mergeCell ref="M5:Z5"/>
    <mergeCell ref="M6:N6"/>
    <mergeCell ref="O6:P6"/>
    <mergeCell ref="Q6:R6"/>
    <mergeCell ref="S6:T6"/>
    <mergeCell ref="U6:V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2C92-5D24-4A8F-B095-5E25B155DE70}">
  <dimension ref="A1:AI1000"/>
  <sheetViews>
    <sheetView workbookViewId="0">
      <pane xSplit="2" topLeftCell="Q1" activePane="topRight" state="frozen"/>
      <selection pane="topRight" activeCell="A3" sqref="A3:AI3"/>
    </sheetView>
  </sheetViews>
  <sheetFormatPr defaultColWidth="10.109375" defaultRowHeight="15" customHeight="1" x14ac:dyDescent="0.3"/>
  <cols>
    <col min="1" max="1" width="3.44140625" style="47" customWidth="1"/>
    <col min="2" max="2" width="14.6640625" style="47" customWidth="1"/>
    <col min="3" max="3" width="6.88671875" style="47" customWidth="1"/>
    <col min="4" max="4" width="4.88671875" style="47" customWidth="1"/>
    <col min="5" max="5" width="5.109375" style="47" customWidth="1"/>
    <col min="6" max="6" width="5.21875" style="47" customWidth="1"/>
    <col min="7" max="9" width="4.44140625" style="47" customWidth="1"/>
    <col min="10" max="10" width="8" style="47" customWidth="1"/>
    <col min="11" max="11" width="5.6640625" style="47" customWidth="1"/>
    <col min="12" max="12" width="5.5546875" style="47" customWidth="1"/>
    <col min="13" max="13" width="7.44140625" style="47" customWidth="1"/>
    <col min="14" max="14" width="6.5546875" style="47" customWidth="1"/>
    <col min="15" max="15" width="9.44140625" style="47" customWidth="1"/>
    <col min="16" max="16" width="6.5546875" style="47" customWidth="1"/>
    <col min="17" max="18" width="5.21875" style="47" customWidth="1"/>
    <col min="19" max="19" width="6.5546875" style="47" customWidth="1"/>
    <col min="20" max="20" width="6.44140625" style="47" customWidth="1"/>
    <col min="21" max="21" width="8.77734375" style="47" customWidth="1"/>
    <col min="22" max="22" width="4.6640625" style="47" customWidth="1"/>
    <col min="23" max="23" width="5.33203125" style="47" customWidth="1"/>
    <col min="24" max="24" width="4.6640625" style="47" customWidth="1"/>
    <col min="25" max="26" width="5.21875" style="47" customWidth="1"/>
    <col min="27" max="27" width="5.44140625" style="47" customWidth="1"/>
    <col min="28" max="29" width="8.21875" style="47" customWidth="1"/>
    <col min="30" max="30" width="6.21875" style="47" customWidth="1"/>
    <col min="31" max="31" width="7.21875" style="47" customWidth="1"/>
    <col min="32" max="32" width="5.44140625" style="47" customWidth="1"/>
    <col min="33" max="33" width="7" style="47" customWidth="1"/>
    <col min="34" max="35" width="8.21875" style="47" customWidth="1"/>
    <col min="36" max="16384" width="10.109375" style="47"/>
  </cols>
  <sheetData>
    <row r="1" spans="1:35" ht="18.75" customHeight="1" x14ac:dyDescent="0.3">
      <c r="A1" s="45" t="str">
        <f>+'[1]Bieu 1'!B1</f>
        <v>UBND PHƯỜNG KỲ LỪA</v>
      </c>
      <c r="B1" s="46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18.75" customHeight="1" x14ac:dyDescent="0.3">
      <c r="A2" s="252" t="s">
        <v>188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</row>
    <row r="3" spans="1:35" ht="21.75" customHeight="1" x14ac:dyDescent="0.3">
      <c r="A3" s="215" t="s">
        <v>307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</row>
    <row r="4" spans="1:35" ht="18.75" customHeight="1" x14ac:dyDescent="0.3">
      <c r="A4" s="50"/>
      <c r="B4" s="254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50"/>
      <c r="AG4" s="50"/>
      <c r="AH4" s="50"/>
      <c r="AI4" s="50"/>
    </row>
    <row r="5" spans="1:35" ht="18.75" customHeight="1" x14ac:dyDescent="0.3">
      <c r="A5" s="255" t="s">
        <v>0</v>
      </c>
      <c r="B5" s="255" t="s">
        <v>168</v>
      </c>
      <c r="C5" s="257" t="s">
        <v>66</v>
      </c>
      <c r="D5" s="258"/>
      <c r="E5" s="259"/>
      <c r="F5" s="260"/>
      <c r="G5" s="261"/>
      <c r="H5" s="261"/>
      <c r="I5" s="261"/>
      <c r="J5" s="261"/>
      <c r="K5" s="261"/>
      <c r="L5" s="261"/>
      <c r="M5" s="261"/>
      <c r="N5" s="262"/>
      <c r="O5" s="263" t="s">
        <v>263</v>
      </c>
      <c r="P5" s="264" t="s">
        <v>67</v>
      </c>
      <c r="Q5" s="261"/>
      <c r="R5" s="261"/>
      <c r="S5" s="261"/>
      <c r="T5" s="262"/>
      <c r="U5" s="263" t="s">
        <v>264</v>
      </c>
      <c r="V5" s="263" t="s">
        <v>68</v>
      </c>
      <c r="W5" s="264" t="s">
        <v>69</v>
      </c>
      <c r="X5" s="261"/>
      <c r="Y5" s="261"/>
      <c r="Z5" s="261"/>
      <c r="AA5" s="262"/>
      <c r="AB5" s="263" t="s">
        <v>265</v>
      </c>
      <c r="AC5" s="263" t="s">
        <v>266</v>
      </c>
      <c r="AD5" s="263" t="s">
        <v>70</v>
      </c>
      <c r="AE5" s="263" t="s">
        <v>71</v>
      </c>
      <c r="AF5" s="263" t="s">
        <v>72</v>
      </c>
      <c r="AG5" s="263" t="s">
        <v>73</v>
      </c>
      <c r="AH5" s="265" t="s">
        <v>4</v>
      </c>
      <c r="AI5" s="262"/>
    </row>
    <row r="6" spans="1:35" ht="117" customHeight="1" x14ac:dyDescent="0.3">
      <c r="A6" s="256"/>
      <c r="B6" s="256"/>
      <c r="C6" s="52" t="s">
        <v>267</v>
      </c>
      <c r="D6" s="53" t="s">
        <v>74</v>
      </c>
      <c r="E6" s="53" t="s">
        <v>75</v>
      </c>
      <c r="F6" s="52" t="s">
        <v>45</v>
      </c>
      <c r="G6" s="52" t="s">
        <v>5</v>
      </c>
      <c r="H6" s="52" t="s">
        <v>6</v>
      </c>
      <c r="I6" s="52" t="s">
        <v>7</v>
      </c>
      <c r="J6" s="52" t="s">
        <v>76</v>
      </c>
      <c r="K6" s="52" t="s">
        <v>77</v>
      </c>
      <c r="L6" s="52" t="s">
        <v>78</v>
      </c>
      <c r="M6" s="52" t="s">
        <v>79</v>
      </c>
      <c r="N6" s="52" t="s">
        <v>80</v>
      </c>
      <c r="O6" s="256"/>
      <c r="P6" s="51" t="s">
        <v>81</v>
      </c>
      <c r="Q6" s="51" t="s">
        <v>82</v>
      </c>
      <c r="R6" s="51" t="s">
        <v>83</v>
      </c>
      <c r="S6" s="51" t="s">
        <v>84</v>
      </c>
      <c r="T6" s="54" t="s">
        <v>13</v>
      </c>
      <c r="U6" s="256"/>
      <c r="V6" s="256"/>
      <c r="W6" s="52" t="s">
        <v>85</v>
      </c>
      <c r="X6" s="52" t="s">
        <v>86</v>
      </c>
      <c r="Y6" s="52" t="s">
        <v>87</v>
      </c>
      <c r="Z6" s="52" t="s">
        <v>206</v>
      </c>
      <c r="AA6" s="52" t="s">
        <v>88</v>
      </c>
      <c r="AB6" s="256"/>
      <c r="AC6" s="256"/>
      <c r="AD6" s="256"/>
      <c r="AE6" s="256"/>
      <c r="AF6" s="256"/>
      <c r="AG6" s="256"/>
      <c r="AH6" s="55" t="s">
        <v>89</v>
      </c>
      <c r="AI6" s="55" t="s">
        <v>90</v>
      </c>
    </row>
    <row r="7" spans="1:35" ht="1.5" customHeight="1" x14ac:dyDescent="0.3">
      <c r="A7" s="56">
        <v>1</v>
      </c>
      <c r="B7" s="56">
        <v>2</v>
      </c>
      <c r="C7" s="56" t="s">
        <v>91</v>
      </c>
      <c r="D7" s="56">
        <v>4</v>
      </c>
      <c r="E7" s="56">
        <v>5</v>
      </c>
      <c r="F7" s="56" t="s">
        <v>92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56">
        <v>19</v>
      </c>
      <c r="T7" s="56">
        <v>20</v>
      </c>
      <c r="U7" s="56">
        <v>21</v>
      </c>
      <c r="V7" s="56">
        <v>22</v>
      </c>
      <c r="W7" s="56" t="s">
        <v>93</v>
      </c>
      <c r="X7" s="56">
        <v>24</v>
      </c>
      <c r="Y7" s="56">
        <v>25</v>
      </c>
      <c r="Z7" s="56">
        <v>26</v>
      </c>
      <c r="AA7" s="56">
        <v>27</v>
      </c>
      <c r="AB7" s="56">
        <v>28</v>
      </c>
      <c r="AC7" s="56">
        <v>29</v>
      </c>
      <c r="AD7" s="56">
        <v>30</v>
      </c>
      <c r="AE7" s="56">
        <v>31</v>
      </c>
      <c r="AF7" s="56">
        <v>32</v>
      </c>
      <c r="AG7" s="56">
        <v>33</v>
      </c>
      <c r="AH7" s="56">
        <v>34</v>
      </c>
      <c r="AI7" s="56">
        <v>35</v>
      </c>
    </row>
    <row r="8" spans="1:35" ht="21.75" customHeight="1" x14ac:dyDescent="0.3">
      <c r="A8" s="57"/>
      <c r="B8" s="57" t="s">
        <v>169</v>
      </c>
      <c r="C8" s="58">
        <f t="shared" ref="C8:AI8" si="0">SUM(C9:C16)</f>
        <v>78</v>
      </c>
      <c r="D8" s="58">
        <f t="shared" si="0"/>
        <v>18</v>
      </c>
      <c r="E8" s="58">
        <f t="shared" si="0"/>
        <v>60</v>
      </c>
      <c r="F8" s="58">
        <f t="shared" si="0"/>
        <v>78</v>
      </c>
      <c r="G8" s="58">
        <f t="shared" si="0"/>
        <v>61</v>
      </c>
      <c r="H8" s="58">
        <f t="shared" si="0"/>
        <v>17</v>
      </c>
      <c r="I8" s="58">
        <f t="shared" si="0"/>
        <v>0</v>
      </c>
      <c r="J8" s="58">
        <f t="shared" si="0"/>
        <v>2</v>
      </c>
      <c r="K8" s="58">
        <f t="shared" si="0"/>
        <v>65</v>
      </c>
      <c r="L8" s="58">
        <f t="shared" si="0"/>
        <v>15</v>
      </c>
      <c r="M8" s="58">
        <f t="shared" si="0"/>
        <v>20</v>
      </c>
      <c r="N8" s="58">
        <f t="shared" si="0"/>
        <v>68</v>
      </c>
      <c r="O8" s="58">
        <f t="shared" si="0"/>
        <v>53</v>
      </c>
      <c r="P8" s="58">
        <f t="shared" si="0"/>
        <v>5</v>
      </c>
      <c r="Q8" s="58">
        <f t="shared" si="0"/>
        <v>4</v>
      </c>
      <c r="R8" s="58">
        <f t="shared" si="0"/>
        <v>1</v>
      </c>
      <c r="S8" s="58">
        <f t="shared" si="0"/>
        <v>0</v>
      </c>
      <c r="T8" s="58">
        <f t="shared" si="0"/>
        <v>0</v>
      </c>
      <c r="U8" s="58">
        <f t="shared" si="0"/>
        <v>13</v>
      </c>
      <c r="V8" s="58">
        <f t="shared" si="0"/>
        <v>8</v>
      </c>
      <c r="W8" s="58">
        <f t="shared" si="0"/>
        <v>14</v>
      </c>
      <c r="X8" s="58">
        <f t="shared" si="0"/>
        <v>7</v>
      </c>
      <c r="Y8" s="58">
        <f t="shared" si="0"/>
        <v>4</v>
      </c>
      <c r="Z8" s="58">
        <f t="shared" si="0"/>
        <v>2</v>
      </c>
      <c r="AA8" s="58">
        <f t="shared" si="0"/>
        <v>12</v>
      </c>
      <c r="AB8" s="58">
        <f t="shared" si="0"/>
        <v>53</v>
      </c>
      <c r="AC8" s="58">
        <f t="shared" si="0"/>
        <v>11</v>
      </c>
      <c r="AD8" s="58">
        <f t="shared" si="0"/>
        <v>15</v>
      </c>
      <c r="AE8" s="58">
        <f t="shared" si="0"/>
        <v>72</v>
      </c>
      <c r="AF8" s="58">
        <f t="shared" si="0"/>
        <v>20</v>
      </c>
      <c r="AG8" s="58">
        <f t="shared" si="0"/>
        <v>44</v>
      </c>
      <c r="AH8" s="58">
        <f t="shared" si="0"/>
        <v>20</v>
      </c>
      <c r="AI8" s="58">
        <f t="shared" si="0"/>
        <v>45</v>
      </c>
    </row>
    <row r="9" spans="1:35" ht="15.75" customHeight="1" x14ac:dyDescent="0.3">
      <c r="A9" s="59">
        <v>1</v>
      </c>
      <c r="B9" s="60" t="s">
        <v>236</v>
      </c>
      <c r="C9" s="61">
        <f>D9+E9</f>
        <v>4</v>
      </c>
      <c r="D9" s="58">
        <v>1</v>
      </c>
      <c r="E9" s="58">
        <v>3</v>
      </c>
      <c r="F9" s="61">
        <f>G9+H9+I9</f>
        <v>4</v>
      </c>
      <c r="G9" s="58">
        <v>4</v>
      </c>
      <c r="H9" s="62"/>
      <c r="I9" s="58"/>
      <c r="J9" s="58"/>
      <c r="K9" s="58">
        <v>4</v>
      </c>
      <c r="L9" s="58"/>
      <c r="M9" s="58">
        <v>4</v>
      </c>
      <c r="N9" s="58"/>
      <c r="O9" s="58">
        <v>1</v>
      </c>
      <c r="P9" s="58"/>
      <c r="Q9" s="58"/>
      <c r="R9" s="58"/>
      <c r="S9" s="58"/>
      <c r="T9" s="58"/>
      <c r="U9" s="58"/>
      <c r="V9" s="58"/>
      <c r="W9" s="61">
        <f t="shared" ref="W9:W10" si="1">X9+Y9+Z9</f>
        <v>1</v>
      </c>
      <c r="X9" s="58">
        <v>1</v>
      </c>
      <c r="Y9" s="58"/>
      <c r="Z9" s="58"/>
      <c r="AA9" s="58">
        <v>1</v>
      </c>
      <c r="AB9" s="58">
        <v>3</v>
      </c>
      <c r="AC9" s="58">
        <v>1</v>
      </c>
      <c r="AD9" s="58"/>
      <c r="AE9" s="58">
        <v>4</v>
      </c>
      <c r="AF9" s="62">
        <v>1</v>
      </c>
      <c r="AG9" s="62">
        <v>4</v>
      </c>
      <c r="AH9" s="62">
        <v>4</v>
      </c>
      <c r="AI9" s="62">
        <v>5</v>
      </c>
    </row>
    <row r="10" spans="1:35" ht="17.25" customHeight="1" x14ac:dyDescent="0.3">
      <c r="A10" s="59">
        <v>2</v>
      </c>
      <c r="B10" s="60" t="s">
        <v>237</v>
      </c>
      <c r="C10" s="61">
        <v>6</v>
      </c>
      <c r="D10" s="58">
        <v>1</v>
      </c>
      <c r="E10" s="58">
        <v>5</v>
      </c>
      <c r="F10" s="61">
        <v>6</v>
      </c>
      <c r="G10" s="58">
        <v>6</v>
      </c>
      <c r="H10" s="62"/>
      <c r="I10" s="58"/>
      <c r="J10" s="58"/>
      <c r="K10" s="58">
        <v>6</v>
      </c>
      <c r="L10" s="58"/>
      <c r="M10" s="58">
        <v>6</v>
      </c>
      <c r="N10" s="58"/>
      <c r="O10" s="58">
        <v>3</v>
      </c>
      <c r="P10" s="58"/>
      <c r="Q10" s="58"/>
      <c r="R10" s="58"/>
      <c r="S10" s="58"/>
      <c r="T10" s="58"/>
      <c r="U10" s="58"/>
      <c r="V10" s="58"/>
      <c r="W10" s="61">
        <f t="shared" si="1"/>
        <v>1</v>
      </c>
      <c r="X10" s="58">
        <v>1</v>
      </c>
      <c r="Y10" s="58"/>
      <c r="Z10" s="58"/>
      <c r="AA10" s="58">
        <v>1</v>
      </c>
      <c r="AB10" s="58">
        <v>6</v>
      </c>
      <c r="AC10" s="58"/>
      <c r="AD10" s="58">
        <v>1</v>
      </c>
      <c r="AE10" s="58"/>
      <c r="AF10" s="62"/>
      <c r="AG10" s="62"/>
      <c r="AH10" s="62"/>
      <c r="AI10" s="62"/>
    </row>
    <row r="11" spans="1:35" ht="15.75" customHeight="1" x14ac:dyDescent="0.3">
      <c r="A11" s="59">
        <v>3</v>
      </c>
      <c r="B11" s="60" t="s">
        <v>239</v>
      </c>
      <c r="C11" s="61">
        <f>D11+E11</f>
        <v>12</v>
      </c>
      <c r="D11" s="58">
        <v>3</v>
      </c>
      <c r="E11" s="58">
        <v>9</v>
      </c>
      <c r="F11" s="61">
        <f>G11+H11+I11</f>
        <v>12</v>
      </c>
      <c r="G11" s="58">
        <v>5</v>
      </c>
      <c r="H11" s="62">
        <v>7</v>
      </c>
      <c r="I11" s="58">
        <v>0</v>
      </c>
      <c r="J11" s="58"/>
      <c r="K11" s="58">
        <v>9</v>
      </c>
      <c r="L11" s="58">
        <v>3</v>
      </c>
      <c r="M11" s="58"/>
      <c r="N11" s="58">
        <v>12</v>
      </c>
      <c r="O11" s="58">
        <v>5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/>
      <c r="V11" s="58">
        <v>1</v>
      </c>
      <c r="W11" s="61">
        <v>2</v>
      </c>
      <c r="X11" s="58">
        <v>1</v>
      </c>
      <c r="Y11" s="58"/>
      <c r="Z11" s="58"/>
      <c r="AA11" s="58">
        <v>1</v>
      </c>
      <c r="AB11" s="58"/>
      <c r="AC11" s="58">
        <v>4</v>
      </c>
      <c r="AD11" s="58"/>
      <c r="AE11" s="58">
        <v>12</v>
      </c>
      <c r="AF11" s="62">
        <v>5</v>
      </c>
      <c r="AG11" s="62"/>
      <c r="AH11" s="62"/>
      <c r="AI11" s="62">
        <v>6</v>
      </c>
    </row>
    <row r="12" spans="1:35" ht="18.75" customHeight="1" x14ac:dyDescent="0.3">
      <c r="A12" s="59">
        <v>4</v>
      </c>
      <c r="B12" s="60" t="s">
        <v>240</v>
      </c>
      <c r="C12" s="61">
        <v>12</v>
      </c>
      <c r="D12" s="58">
        <v>3</v>
      </c>
      <c r="E12" s="58">
        <v>9</v>
      </c>
      <c r="F12" s="61">
        <v>12</v>
      </c>
      <c r="G12" s="58">
        <v>10</v>
      </c>
      <c r="H12" s="62">
        <v>2</v>
      </c>
      <c r="I12" s="58">
        <v>0</v>
      </c>
      <c r="J12" s="58">
        <v>0</v>
      </c>
      <c r="K12" s="58">
        <v>8</v>
      </c>
      <c r="L12" s="58">
        <v>4</v>
      </c>
      <c r="M12" s="58">
        <v>0</v>
      </c>
      <c r="N12" s="58">
        <v>12</v>
      </c>
      <c r="O12" s="58">
        <v>9</v>
      </c>
      <c r="P12" s="58">
        <v>1</v>
      </c>
      <c r="Q12" s="58">
        <v>1</v>
      </c>
      <c r="R12" s="58">
        <v>1</v>
      </c>
      <c r="S12" s="58">
        <v>0</v>
      </c>
      <c r="T12" s="58">
        <v>0</v>
      </c>
      <c r="U12" s="58">
        <v>2</v>
      </c>
      <c r="V12" s="58">
        <v>2</v>
      </c>
      <c r="W12" s="61">
        <v>2</v>
      </c>
      <c r="X12" s="58"/>
      <c r="Y12" s="58"/>
      <c r="Z12" s="58">
        <v>2</v>
      </c>
      <c r="AA12" s="58">
        <v>2</v>
      </c>
      <c r="AB12" s="58">
        <v>8</v>
      </c>
      <c r="AC12" s="58">
        <v>4</v>
      </c>
      <c r="AD12" s="58">
        <v>3</v>
      </c>
      <c r="AE12" s="58">
        <v>12</v>
      </c>
      <c r="AF12" s="62"/>
      <c r="AG12" s="62"/>
      <c r="AH12" s="62"/>
      <c r="AI12" s="62">
        <v>6</v>
      </c>
    </row>
    <row r="13" spans="1:35" ht="18.75" customHeight="1" x14ac:dyDescent="0.3">
      <c r="A13" s="59">
        <v>5</v>
      </c>
      <c r="B13" s="60" t="s">
        <v>241</v>
      </c>
      <c r="C13" s="61">
        <f t="shared" ref="C13:C16" si="2">D13+E13</f>
        <v>10</v>
      </c>
      <c r="D13" s="58">
        <v>2</v>
      </c>
      <c r="E13" s="58">
        <v>8</v>
      </c>
      <c r="F13" s="61">
        <f>G13+H13+I13</f>
        <v>8</v>
      </c>
      <c r="G13" s="58">
        <v>6</v>
      </c>
      <c r="H13" s="62">
        <v>2</v>
      </c>
      <c r="I13" s="58"/>
      <c r="J13" s="58">
        <v>2</v>
      </c>
      <c r="K13" s="58">
        <v>8</v>
      </c>
      <c r="L13" s="58">
        <v>2</v>
      </c>
      <c r="M13" s="58"/>
      <c r="N13" s="58">
        <v>10</v>
      </c>
      <c r="O13" s="58">
        <v>5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4</v>
      </c>
      <c r="V13" s="58">
        <v>1</v>
      </c>
      <c r="W13" s="61">
        <f t="shared" ref="W13:W16" si="3">X13+Y13+Z13</f>
        <v>1</v>
      </c>
      <c r="X13" s="58">
        <v>1</v>
      </c>
      <c r="Y13" s="58"/>
      <c r="Z13" s="58"/>
      <c r="AA13" s="58">
        <v>1</v>
      </c>
      <c r="AB13" s="58">
        <v>6</v>
      </c>
      <c r="AC13" s="58">
        <v>1</v>
      </c>
      <c r="AD13" s="58">
        <v>1</v>
      </c>
      <c r="AE13" s="58">
        <v>10</v>
      </c>
      <c r="AF13" s="62">
        <v>0</v>
      </c>
      <c r="AG13" s="62">
        <v>10</v>
      </c>
      <c r="AH13" s="62"/>
      <c r="AI13" s="62">
        <v>6</v>
      </c>
    </row>
    <row r="14" spans="1:35" ht="15.75" customHeight="1" x14ac:dyDescent="0.3">
      <c r="A14" s="59">
        <v>6</v>
      </c>
      <c r="B14" s="60" t="s">
        <v>242</v>
      </c>
      <c r="C14" s="61">
        <f t="shared" si="2"/>
        <v>8</v>
      </c>
      <c r="D14" s="63">
        <v>2</v>
      </c>
      <c r="E14" s="63">
        <v>6</v>
      </c>
      <c r="F14" s="61">
        <v>10</v>
      </c>
      <c r="G14" s="63">
        <v>6</v>
      </c>
      <c r="H14" s="63">
        <v>4</v>
      </c>
      <c r="I14" s="63"/>
      <c r="J14" s="63"/>
      <c r="K14" s="63">
        <v>6</v>
      </c>
      <c r="L14" s="63">
        <v>4</v>
      </c>
      <c r="M14" s="63">
        <v>10</v>
      </c>
      <c r="N14" s="63">
        <v>8</v>
      </c>
      <c r="O14" s="63">
        <v>9</v>
      </c>
      <c r="P14" s="63">
        <v>1</v>
      </c>
      <c r="Q14" s="63">
        <v>1</v>
      </c>
      <c r="R14" s="63"/>
      <c r="S14" s="63"/>
      <c r="T14" s="63"/>
      <c r="U14" s="63">
        <v>4</v>
      </c>
      <c r="V14" s="63">
        <v>2</v>
      </c>
      <c r="W14" s="61">
        <f t="shared" si="3"/>
        <v>2</v>
      </c>
      <c r="X14" s="63">
        <v>2</v>
      </c>
      <c r="Y14" s="63"/>
      <c r="Z14" s="63"/>
      <c r="AA14" s="63">
        <v>2</v>
      </c>
      <c r="AB14" s="63">
        <v>4</v>
      </c>
      <c r="AC14" s="63">
        <v>1</v>
      </c>
      <c r="AD14" s="63">
        <v>4</v>
      </c>
      <c r="AE14" s="63">
        <v>8</v>
      </c>
      <c r="AF14" s="63">
        <v>2</v>
      </c>
      <c r="AG14" s="63">
        <v>8</v>
      </c>
      <c r="AH14" s="63"/>
      <c r="AI14" s="63">
        <v>7</v>
      </c>
    </row>
    <row r="15" spans="1:35" ht="15.75" customHeight="1" x14ac:dyDescent="0.3">
      <c r="A15" s="64">
        <v>7</v>
      </c>
      <c r="B15" s="65" t="s">
        <v>243</v>
      </c>
      <c r="C15" s="66">
        <f t="shared" si="2"/>
        <v>16</v>
      </c>
      <c r="D15" s="67">
        <v>4</v>
      </c>
      <c r="E15" s="67">
        <v>12</v>
      </c>
      <c r="F15" s="66">
        <f t="shared" ref="F15:F16" si="4">G15+H15+I15</f>
        <v>16</v>
      </c>
      <c r="G15" s="67">
        <v>16</v>
      </c>
      <c r="H15" s="67"/>
      <c r="I15" s="67"/>
      <c r="J15" s="67"/>
      <c r="K15" s="67">
        <v>16</v>
      </c>
      <c r="L15" s="67"/>
      <c r="M15" s="67">
        <v>0</v>
      </c>
      <c r="N15" s="67">
        <v>16</v>
      </c>
      <c r="O15" s="67">
        <v>13</v>
      </c>
      <c r="P15" s="67">
        <v>2</v>
      </c>
      <c r="Q15" s="67">
        <v>1</v>
      </c>
      <c r="R15" s="67"/>
      <c r="S15" s="67"/>
      <c r="T15" s="67"/>
      <c r="U15" s="67"/>
      <c r="V15" s="67">
        <v>1</v>
      </c>
      <c r="W15" s="66">
        <f t="shared" si="3"/>
        <v>2</v>
      </c>
      <c r="X15" s="67">
        <v>1</v>
      </c>
      <c r="Y15" s="67">
        <v>1</v>
      </c>
      <c r="Z15" s="67"/>
      <c r="AA15" s="67">
        <v>1</v>
      </c>
      <c r="AB15" s="67">
        <v>16</v>
      </c>
      <c r="AC15" s="67"/>
      <c r="AD15" s="67">
        <v>4</v>
      </c>
      <c r="AE15" s="67">
        <v>16</v>
      </c>
      <c r="AF15" s="67">
        <v>1</v>
      </c>
      <c r="AG15" s="67">
        <v>16</v>
      </c>
      <c r="AH15" s="67">
        <v>16</v>
      </c>
      <c r="AI15" s="67">
        <v>9</v>
      </c>
    </row>
    <row r="16" spans="1:35" ht="15.75" customHeight="1" x14ac:dyDescent="0.3">
      <c r="A16" s="59">
        <v>8</v>
      </c>
      <c r="B16" s="60" t="s">
        <v>245</v>
      </c>
      <c r="C16" s="61">
        <f t="shared" si="2"/>
        <v>10</v>
      </c>
      <c r="D16" s="63">
        <v>2</v>
      </c>
      <c r="E16" s="63">
        <v>8</v>
      </c>
      <c r="F16" s="61">
        <f t="shared" si="4"/>
        <v>10</v>
      </c>
      <c r="G16" s="63">
        <v>8</v>
      </c>
      <c r="H16" s="63">
        <v>2</v>
      </c>
      <c r="I16" s="63">
        <v>0</v>
      </c>
      <c r="J16" s="63">
        <v>0</v>
      </c>
      <c r="K16" s="63">
        <v>8</v>
      </c>
      <c r="L16" s="63">
        <v>2</v>
      </c>
      <c r="M16" s="63"/>
      <c r="N16" s="63">
        <v>10</v>
      </c>
      <c r="O16" s="63">
        <v>8</v>
      </c>
      <c r="P16" s="63">
        <v>1</v>
      </c>
      <c r="Q16" s="63">
        <v>1</v>
      </c>
      <c r="R16" s="63">
        <v>0</v>
      </c>
      <c r="S16" s="63">
        <v>0</v>
      </c>
      <c r="T16" s="63">
        <v>0</v>
      </c>
      <c r="U16" s="63">
        <v>3</v>
      </c>
      <c r="V16" s="63">
        <v>1</v>
      </c>
      <c r="W16" s="61">
        <f t="shared" si="3"/>
        <v>3</v>
      </c>
      <c r="X16" s="63"/>
      <c r="Y16" s="63">
        <v>3</v>
      </c>
      <c r="Z16" s="63"/>
      <c r="AA16" s="63">
        <v>3</v>
      </c>
      <c r="AB16" s="63">
        <v>10</v>
      </c>
      <c r="AC16" s="63"/>
      <c r="AD16" s="63">
        <v>2</v>
      </c>
      <c r="AE16" s="63">
        <v>10</v>
      </c>
      <c r="AF16" s="63">
        <v>11</v>
      </c>
      <c r="AG16" s="63">
        <v>6</v>
      </c>
      <c r="AH16" s="63"/>
      <c r="AI16" s="63">
        <v>6</v>
      </c>
    </row>
    <row r="17" spans="1:35" ht="18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 ht="18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 ht="18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 ht="18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 ht="18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 ht="18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 ht="18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 ht="18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 ht="18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 ht="18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 ht="18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 ht="18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 ht="18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 ht="18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 ht="18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 ht="18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 ht="18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 ht="18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 ht="18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 ht="18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 ht="18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 ht="18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 ht="18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 ht="18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 ht="18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 ht="18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 ht="18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 ht="18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 ht="18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18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 ht="18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 ht="18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 ht="18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 ht="18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 ht="18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 ht="18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 ht="18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 ht="18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 ht="18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 ht="18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 ht="18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 ht="18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 ht="18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 ht="18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 ht="18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 ht="18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 ht="18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 ht="18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 ht="18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 ht="18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 ht="18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 ht="18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 ht="18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 ht="18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 ht="18.75" customHeight="1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 ht="18.75" customHeight="1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 ht="18.75" customHeight="1" x14ac:dyDescent="0.3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 ht="18.75" customHeigh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 ht="18.75" customHeight="1" x14ac:dyDescent="0.3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 ht="18.75" customHeight="1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 ht="18.75" customHeight="1" x14ac:dyDescent="0.3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 ht="18.75" customHeight="1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 ht="18.75" customHeight="1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 ht="18.75" customHeight="1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 ht="18.75" customHeight="1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 ht="18.75" customHeight="1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 ht="18.75" customHeight="1" x14ac:dyDescent="0.3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 ht="18.75" customHeight="1" x14ac:dyDescent="0.3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 ht="18.75" customHeight="1" x14ac:dyDescent="0.3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 ht="18.75" customHeight="1" x14ac:dyDescent="0.3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 ht="18.7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 ht="18.75" customHeight="1" x14ac:dyDescent="0.3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 ht="18.75" customHeight="1" x14ac:dyDescent="0.3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 ht="18.75" customHeight="1" x14ac:dyDescent="0.3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 ht="18.75" customHeight="1" x14ac:dyDescent="0.3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 ht="18.75" customHeight="1" x14ac:dyDescent="0.3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 ht="18.75" customHeight="1" x14ac:dyDescent="0.3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 ht="18.75" customHeight="1" x14ac:dyDescent="0.3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 ht="18.75" customHeight="1" x14ac:dyDescent="0.3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 ht="18.75" customHeight="1" x14ac:dyDescent="0.3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 ht="18.75" customHeight="1" x14ac:dyDescent="0.3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 ht="18.75" customHeight="1" x14ac:dyDescent="0.3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 ht="18.75" customHeight="1" x14ac:dyDescent="0.3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 ht="18.75" customHeight="1" x14ac:dyDescent="0.3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 ht="18.75" customHeight="1" x14ac:dyDescent="0.3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 ht="18.75" customHeight="1" x14ac:dyDescent="0.3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 ht="18.75" customHeight="1" x14ac:dyDescent="0.3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 ht="18.75" customHeight="1" x14ac:dyDescent="0.3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 ht="18.75" customHeight="1" x14ac:dyDescent="0.3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 ht="18.75" customHeight="1" x14ac:dyDescent="0.3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 ht="18.75" customHeight="1" x14ac:dyDescent="0.3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 ht="18.75" customHeight="1" x14ac:dyDescent="0.3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 ht="18.75" customHeight="1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 ht="18.75" customHeight="1" x14ac:dyDescent="0.3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 ht="18.75" customHeight="1" x14ac:dyDescent="0.3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 ht="18.75" customHeight="1" x14ac:dyDescent="0.3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 ht="18.75" customHeight="1" x14ac:dyDescent="0.3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 ht="18.7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 ht="18.75" customHeight="1" x14ac:dyDescent="0.3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 ht="18.75" customHeight="1" x14ac:dyDescent="0.3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 ht="18.75" customHeight="1" x14ac:dyDescent="0.3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 ht="18.75" customHeight="1" x14ac:dyDescent="0.3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 ht="18.75" customHeight="1" x14ac:dyDescent="0.3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 ht="18.75" customHeight="1" x14ac:dyDescent="0.3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 ht="18.75" customHeight="1" x14ac:dyDescent="0.3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 ht="18.75" customHeight="1" x14ac:dyDescent="0.3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 ht="18.75" customHeight="1" x14ac:dyDescent="0.3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 ht="18.75" customHeight="1" x14ac:dyDescent="0.3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 ht="18.75" customHeight="1" x14ac:dyDescent="0.3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 ht="18.75" customHeight="1" x14ac:dyDescent="0.3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 ht="18.75" customHeight="1" x14ac:dyDescent="0.3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 ht="18.75" customHeight="1" x14ac:dyDescent="0.3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 ht="18.75" customHeight="1" x14ac:dyDescent="0.3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 ht="18.75" customHeight="1" x14ac:dyDescent="0.3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 ht="18.75" customHeight="1" x14ac:dyDescent="0.3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 ht="18.75" customHeight="1" x14ac:dyDescent="0.3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 ht="18.75" customHeight="1" x14ac:dyDescent="0.3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 ht="18.75" customHeight="1" x14ac:dyDescent="0.3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 ht="18.75" customHeight="1" x14ac:dyDescent="0.3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 ht="18.75" customHeight="1" x14ac:dyDescent="0.3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 ht="18.75" customHeight="1" x14ac:dyDescent="0.3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 ht="18.75" customHeight="1" x14ac:dyDescent="0.3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 ht="18.75" customHeight="1" x14ac:dyDescent="0.3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 ht="18.75" customHeight="1" x14ac:dyDescent="0.3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 ht="18.75" customHeight="1" x14ac:dyDescent="0.3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 ht="18.75" customHeight="1" x14ac:dyDescent="0.3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 ht="18.75" customHeight="1" x14ac:dyDescent="0.3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 ht="18.75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 ht="18.75" customHeight="1" x14ac:dyDescent="0.3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 ht="18.75" customHeight="1" x14ac:dyDescent="0.3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 ht="18.75" customHeight="1" x14ac:dyDescent="0.3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 ht="18.75" customHeight="1" x14ac:dyDescent="0.3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 ht="18.75" customHeight="1" x14ac:dyDescent="0.3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 ht="18.75" customHeight="1" x14ac:dyDescent="0.3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 ht="18.75" customHeight="1" x14ac:dyDescent="0.3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 ht="18.75" customHeight="1" x14ac:dyDescent="0.3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 ht="18.75" customHeight="1" x14ac:dyDescent="0.3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 ht="18.75" customHeight="1" x14ac:dyDescent="0.3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 ht="18.75" customHeight="1" x14ac:dyDescent="0.3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 ht="18.75" customHeight="1" x14ac:dyDescent="0.3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 ht="18.75" customHeight="1" x14ac:dyDescent="0.3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 ht="18.75" customHeight="1" x14ac:dyDescent="0.3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 ht="18.75" customHeight="1" x14ac:dyDescent="0.3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 ht="18.75" customHeight="1" x14ac:dyDescent="0.3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 ht="18.75" customHeight="1" x14ac:dyDescent="0.3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 ht="18.75" customHeight="1" x14ac:dyDescent="0.3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 ht="18.75" customHeight="1" x14ac:dyDescent="0.3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 ht="18.75" customHeight="1" x14ac:dyDescent="0.3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 ht="18.75" customHeight="1" x14ac:dyDescent="0.3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 ht="18.75" customHeight="1" x14ac:dyDescent="0.3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 ht="18.75" customHeight="1" x14ac:dyDescent="0.3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 ht="18.75" customHeight="1" x14ac:dyDescent="0.3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 ht="18.75" customHeight="1" x14ac:dyDescent="0.3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 ht="18.75" customHeight="1" x14ac:dyDescent="0.3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 ht="18.75" customHeight="1" x14ac:dyDescent="0.3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 ht="18.75" customHeight="1" x14ac:dyDescent="0.3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 ht="18.75" customHeight="1" x14ac:dyDescent="0.3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 ht="18.75" customHeight="1" x14ac:dyDescent="0.3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 ht="18.75" customHeight="1" x14ac:dyDescent="0.3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 ht="18.75" customHeight="1" x14ac:dyDescent="0.3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 ht="18.75" customHeight="1" x14ac:dyDescent="0.3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 ht="18.75" customHeight="1" x14ac:dyDescent="0.3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 ht="18.75" customHeight="1" x14ac:dyDescent="0.3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 ht="18.75" customHeight="1" x14ac:dyDescent="0.3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 ht="18.75" customHeight="1" x14ac:dyDescent="0.3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 ht="18.75" customHeight="1" x14ac:dyDescent="0.3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 ht="18.75" customHeight="1" x14ac:dyDescent="0.3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 ht="18.75" customHeight="1" x14ac:dyDescent="0.3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 ht="18.75" customHeight="1" x14ac:dyDescent="0.3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 ht="18.75" customHeight="1" x14ac:dyDescent="0.3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 ht="18.75" customHeight="1" x14ac:dyDescent="0.3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 ht="18.75" customHeight="1" x14ac:dyDescent="0.3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 ht="18.75" customHeight="1" x14ac:dyDescent="0.3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 ht="18.75" customHeight="1" x14ac:dyDescent="0.3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 ht="18.75" customHeight="1" x14ac:dyDescent="0.3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 ht="18.75" customHeight="1" x14ac:dyDescent="0.3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 ht="18.75" customHeight="1" x14ac:dyDescent="0.3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 ht="18.75" customHeight="1" x14ac:dyDescent="0.3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 ht="18.75" customHeight="1" x14ac:dyDescent="0.3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 ht="18.75" customHeight="1" x14ac:dyDescent="0.3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 ht="18.75" customHeight="1" x14ac:dyDescent="0.3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 ht="18.75" customHeight="1" x14ac:dyDescent="0.3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 ht="18.75" customHeight="1" x14ac:dyDescent="0.3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 ht="18.75" customHeight="1" x14ac:dyDescent="0.3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 ht="18.75" customHeight="1" x14ac:dyDescent="0.3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 ht="18.75" customHeight="1" x14ac:dyDescent="0.3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 ht="18.75" customHeight="1" x14ac:dyDescent="0.3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 ht="18.75" customHeight="1" x14ac:dyDescent="0.3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 ht="18.75" customHeight="1" x14ac:dyDescent="0.3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 ht="18.75" customHeight="1" x14ac:dyDescent="0.3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 ht="18.75" customHeight="1" x14ac:dyDescent="0.3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 ht="18.75" customHeight="1" x14ac:dyDescent="0.3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 ht="18.75" customHeight="1" x14ac:dyDescent="0.3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 ht="18.75" customHeight="1" x14ac:dyDescent="0.3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 ht="18.75" customHeight="1" x14ac:dyDescent="0.3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 ht="18.75" customHeight="1" x14ac:dyDescent="0.3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 ht="18.75" customHeight="1" x14ac:dyDescent="0.3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 ht="18.75" customHeight="1" x14ac:dyDescent="0.3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 ht="18.75" customHeight="1" x14ac:dyDescent="0.3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 ht="18.75" customHeight="1" x14ac:dyDescent="0.3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 ht="18.75" customHeight="1" x14ac:dyDescent="0.3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 ht="18.75" customHeight="1" x14ac:dyDescent="0.3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 ht="18.75" customHeight="1" x14ac:dyDescent="0.3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 ht="18.75" customHeight="1" x14ac:dyDescent="0.3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 ht="18.75" customHeight="1" x14ac:dyDescent="0.3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 ht="18.75" customHeight="1" x14ac:dyDescent="0.3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 ht="18.75" customHeight="1" x14ac:dyDescent="0.3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 ht="18.75" customHeight="1" x14ac:dyDescent="0.3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 ht="18.75" customHeight="1" x14ac:dyDescent="0.3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 ht="18.75" customHeight="1" x14ac:dyDescent="0.3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 ht="18.75" customHeight="1" x14ac:dyDescent="0.3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 ht="18.75" customHeight="1" x14ac:dyDescent="0.3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 ht="18.75" customHeight="1" x14ac:dyDescent="0.3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 ht="18.75" customHeight="1" x14ac:dyDescent="0.3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 ht="18.75" customHeight="1" x14ac:dyDescent="0.3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 ht="18.75" customHeight="1" x14ac:dyDescent="0.3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 ht="18.75" customHeight="1" x14ac:dyDescent="0.3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 ht="18.75" customHeight="1" x14ac:dyDescent="0.3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 ht="18.75" customHeight="1" x14ac:dyDescent="0.3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 ht="18.75" customHeight="1" x14ac:dyDescent="0.3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 ht="18.75" customHeight="1" x14ac:dyDescent="0.3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 ht="18.75" customHeight="1" x14ac:dyDescent="0.3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 ht="18.75" customHeight="1" x14ac:dyDescent="0.3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 ht="18.75" customHeight="1" x14ac:dyDescent="0.3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 ht="18.75" customHeight="1" x14ac:dyDescent="0.3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 ht="18.75" customHeight="1" x14ac:dyDescent="0.3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 ht="18.75" customHeight="1" x14ac:dyDescent="0.3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 ht="18.75" customHeight="1" x14ac:dyDescent="0.3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 ht="18.75" customHeight="1" x14ac:dyDescent="0.3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 ht="18.75" customHeight="1" x14ac:dyDescent="0.3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 ht="18.75" customHeight="1" x14ac:dyDescent="0.3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 ht="18.75" customHeight="1" x14ac:dyDescent="0.3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 ht="18.75" customHeight="1" x14ac:dyDescent="0.3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 ht="18.75" customHeight="1" x14ac:dyDescent="0.3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 ht="18.75" customHeight="1" x14ac:dyDescent="0.3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 ht="18.75" customHeight="1" x14ac:dyDescent="0.3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 ht="18.75" customHeight="1" x14ac:dyDescent="0.3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 ht="18.75" customHeight="1" x14ac:dyDescent="0.3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 ht="18.75" customHeight="1" x14ac:dyDescent="0.3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 ht="18.75" customHeight="1" x14ac:dyDescent="0.3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 ht="18.75" customHeight="1" x14ac:dyDescent="0.3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 ht="18.75" customHeight="1" x14ac:dyDescent="0.3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 ht="18.75" customHeight="1" x14ac:dyDescent="0.3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 ht="18.75" customHeight="1" x14ac:dyDescent="0.3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 ht="18.75" customHeight="1" x14ac:dyDescent="0.3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 ht="18.75" customHeight="1" x14ac:dyDescent="0.3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 ht="18.75" customHeight="1" x14ac:dyDescent="0.3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 ht="18.75" customHeight="1" x14ac:dyDescent="0.3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 ht="18.75" customHeight="1" x14ac:dyDescent="0.3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 ht="18.75" customHeight="1" x14ac:dyDescent="0.3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 ht="18.75" customHeight="1" x14ac:dyDescent="0.3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 ht="18.75" customHeight="1" x14ac:dyDescent="0.3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 ht="18.75" customHeight="1" x14ac:dyDescent="0.3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 ht="18.75" customHeight="1" x14ac:dyDescent="0.3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 ht="18.75" customHeight="1" x14ac:dyDescent="0.3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 ht="18.75" customHeight="1" x14ac:dyDescent="0.3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 ht="18.75" customHeight="1" x14ac:dyDescent="0.3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 ht="18.75" customHeight="1" x14ac:dyDescent="0.3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 ht="18.75" customHeight="1" x14ac:dyDescent="0.3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 ht="18.75" customHeight="1" x14ac:dyDescent="0.3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 ht="18.75" customHeight="1" x14ac:dyDescent="0.3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 ht="18.75" customHeight="1" x14ac:dyDescent="0.3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 ht="18.75" customHeight="1" x14ac:dyDescent="0.3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 ht="18.75" customHeight="1" x14ac:dyDescent="0.3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 ht="18.75" customHeight="1" x14ac:dyDescent="0.3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 ht="18.75" customHeight="1" x14ac:dyDescent="0.3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 ht="18.75" customHeight="1" x14ac:dyDescent="0.3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 ht="18.75" customHeight="1" x14ac:dyDescent="0.3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 ht="18.75" customHeight="1" x14ac:dyDescent="0.3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 ht="18.75" customHeight="1" x14ac:dyDescent="0.3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 ht="18.75" customHeight="1" x14ac:dyDescent="0.3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 ht="18.75" customHeight="1" x14ac:dyDescent="0.3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 ht="18.75" customHeight="1" x14ac:dyDescent="0.3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 ht="18.75" customHeight="1" x14ac:dyDescent="0.3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 ht="18.75" customHeight="1" x14ac:dyDescent="0.3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 ht="18.75" customHeight="1" x14ac:dyDescent="0.3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 ht="18.75" customHeight="1" x14ac:dyDescent="0.3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 ht="18.75" customHeight="1" x14ac:dyDescent="0.3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 ht="18.75" customHeight="1" x14ac:dyDescent="0.3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 ht="18.75" customHeight="1" x14ac:dyDescent="0.3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 ht="18.75" customHeight="1" x14ac:dyDescent="0.3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 ht="18.75" customHeight="1" x14ac:dyDescent="0.3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 ht="18.75" customHeight="1" x14ac:dyDescent="0.3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 ht="18.75" customHeight="1" x14ac:dyDescent="0.3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 ht="18.75" customHeight="1" x14ac:dyDescent="0.3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 ht="18.75" customHeight="1" x14ac:dyDescent="0.3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 ht="18.75" customHeight="1" x14ac:dyDescent="0.3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 ht="18.75" customHeight="1" x14ac:dyDescent="0.3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1:35" ht="18.75" customHeight="1" x14ac:dyDescent="0.3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1:35" ht="18.75" customHeight="1" x14ac:dyDescent="0.3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1:35" ht="18.75" customHeight="1" x14ac:dyDescent="0.3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1:35" ht="18.75" customHeight="1" x14ac:dyDescent="0.3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1:35" ht="18.75" customHeight="1" x14ac:dyDescent="0.3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1:35" ht="18.75" customHeight="1" x14ac:dyDescent="0.3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1:35" ht="18.75" customHeight="1" x14ac:dyDescent="0.3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1:35" ht="18.75" customHeight="1" x14ac:dyDescent="0.3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1:35" ht="18.75" customHeight="1" x14ac:dyDescent="0.3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1:35" ht="18.75" customHeight="1" x14ac:dyDescent="0.3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1:35" ht="18.75" customHeight="1" x14ac:dyDescent="0.3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1:35" ht="18.75" customHeight="1" x14ac:dyDescent="0.3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1:35" ht="18.75" customHeight="1" x14ac:dyDescent="0.3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1:35" ht="18.75" customHeight="1" x14ac:dyDescent="0.3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1:35" ht="18.75" customHeight="1" x14ac:dyDescent="0.3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1:35" ht="18.75" customHeight="1" x14ac:dyDescent="0.3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1:35" ht="18.75" customHeight="1" x14ac:dyDescent="0.3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1:35" ht="18.75" customHeight="1" x14ac:dyDescent="0.3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1:35" ht="18.75" customHeight="1" x14ac:dyDescent="0.3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1:35" ht="18.75" customHeight="1" x14ac:dyDescent="0.3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1:35" ht="18.75" customHeight="1" x14ac:dyDescent="0.3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1:35" ht="18.75" customHeight="1" x14ac:dyDescent="0.3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1:35" ht="18.75" customHeight="1" x14ac:dyDescent="0.3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1:35" ht="18.75" customHeight="1" x14ac:dyDescent="0.3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1:35" ht="18.75" customHeight="1" x14ac:dyDescent="0.3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1:35" ht="18.75" customHeight="1" x14ac:dyDescent="0.3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1:35" ht="18.75" customHeight="1" x14ac:dyDescent="0.3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1:35" ht="18.75" customHeight="1" x14ac:dyDescent="0.3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1:35" ht="18.75" customHeight="1" x14ac:dyDescent="0.3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1:35" ht="18.75" customHeight="1" x14ac:dyDescent="0.3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1:35" ht="18.75" customHeight="1" x14ac:dyDescent="0.3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1:35" ht="18.75" customHeight="1" x14ac:dyDescent="0.3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1:35" ht="18.75" customHeight="1" x14ac:dyDescent="0.3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1:35" ht="18.75" customHeight="1" x14ac:dyDescent="0.3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1:35" ht="18.75" customHeight="1" x14ac:dyDescent="0.3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1:35" ht="18.75" customHeight="1" x14ac:dyDescent="0.3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1:35" ht="18.75" customHeight="1" x14ac:dyDescent="0.3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1:35" ht="18.75" customHeight="1" x14ac:dyDescent="0.3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1:35" ht="18.75" customHeight="1" x14ac:dyDescent="0.3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1:35" ht="18.75" customHeight="1" x14ac:dyDescent="0.3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1:35" ht="18.75" customHeight="1" x14ac:dyDescent="0.3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1:35" ht="18.75" customHeight="1" x14ac:dyDescent="0.3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1:35" ht="18.75" customHeight="1" x14ac:dyDescent="0.3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1:35" ht="18.75" customHeight="1" x14ac:dyDescent="0.3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1:35" ht="18.75" customHeight="1" x14ac:dyDescent="0.3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1:35" ht="18.75" customHeight="1" x14ac:dyDescent="0.3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1:35" ht="18.75" customHeight="1" x14ac:dyDescent="0.3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1:35" ht="18.75" customHeight="1" x14ac:dyDescent="0.3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1:35" ht="18.75" customHeight="1" x14ac:dyDescent="0.3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1:35" ht="18.75" customHeight="1" x14ac:dyDescent="0.3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1:35" ht="18.75" customHeight="1" x14ac:dyDescent="0.3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1:35" ht="18.75" customHeight="1" x14ac:dyDescent="0.3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1:35" ht="18.75" customHeight="1" x14ac:dyDescent="0.3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1:35" ht="18.75" customHeight="1" x14ac:dyDescent="0.3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1:35" ht="18.75" customHeight="1" x14ac:dyDescent="0.3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1:35" ht="18.75" customHeight="1" x14ac:dyDescent="0.3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1:35" ht="18.75" customHeight="1" x14ac:dyDescent="0.3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1:35" ht="18.75" customHeight="1" x14ac:dyDescent="0.3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1:35" ht="18.75" customHeight="1" x14ac:dyDescent="0.3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1:35" ht="18.75" customHeight="1" x14ac:dyDescent="0.3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1:35" ht="18.75" customHeight="1" x14ac:dyDescent="0.3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1:35" ht="18.75" customHeight="1" x14ac:dyDescent="0.3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1:35" ht="18.75" customHeight="1" x14ac:dyDescent="0.3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1:35" ht="18.75" customHeight="1" x14ac:dyDescent="0.3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1:35" ht="18.75" customHeight="1" x14ac:dyDescent="0.3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1:35" ht="18.75" customHeight="1" x14ac:dyDescent="0.3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1:35" ht="18.75" customHeight="1" x14ac:dyDescent="0.3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1:35" ht="18.75" customHeight="1" x14ac:dyDescent="0.3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1:35" ht="18.75" customHeight="1" x14ac:dyDescent="0.3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1:35" ht="18.75" customHeight="1" x14ac:dyDescent="0.3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1:35" ht="18.75" customHeight="1" x14ac:dyDescent="0.3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1:35" ht="18.75" customHeight="1" x14ac:dyDescent="0.3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1:35" ht="18.75" customHeight="1" x14ac:dyDescent="0.3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1:35" ht="18.75" customHeight="1" x14ac:dyDescent="0.3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1:35" ht="18.75" customHeight="1" x14ac:dyDescent="0.3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1:35" ht="18.75" customHeight="1" x14ac:dyDescent="0.3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1:35" ht="18.75" customHeight="1" x14ac:dyDescent="0.3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1:35" ht="18.75" customHeight="1" x14ac:dyDescent="0.3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1:35" ht="18.75" customHeight="1" x14ac:dyDescent="0.3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1:35" ht="18.75" customHeight="1" x14ac:dyDescent="0.3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1:35" ht="18.75" customHeight="1" x14ac:dyDescent="0.3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1:35" ht="18.75" customHeight="1" x14ac:dyDescent="0.3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1:35" ht="18.75" customHeight="1" x14ac:dyDescent="0.3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1:35" ht="18.75" customHeight="1" x14ac:dyDescent="0.3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1:35" ht="18.75" customHeight="1" x14ac:dyDescent="0.3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1:35" ht="18.75" customHeight="1" x14ac:dyDescent="0.3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1:35" ht="18.75" customHeight="1" x14ac:dyDescent="0.3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1:35" ht="18.75" customHeight="1" x14ac:dyDescent="0.3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1:35" ht="18.75" customHeight="1" x14ac:dyDescent="0.3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1:35" ht="18.75" customHeight="1" x14ac:dyDescent="0.3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1:35" ht="18.75" customHeight="1" x14ac:dyDescent="0.3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1:35" ht="18.75" customHeight="1" x14ac:dyDescent="0.3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1:35" ht="18.75" customHeight="1" x14ac:dyDescent="0.3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1:35" ht="18.75" customHeight="1" x14ac:dyDescent="0.3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1:35" ht="18.75" customHeight="1" x14ac:dyDescent="0.3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1:35" ht="18.75" customHeight="1" x14ac:dyDescent="0.3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1:35" ht="18.75" customHeight="1" x14ac:dyDescent="0.3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1:35" ht="18.75" customHeight="1" x14ac:dyDescent="0.3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1:35" ht="18.75" customHeight="1" x14ac:dyDescent="0.3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1:35" ht="18.75" customHeight="1" x14ac:dyDescent="0.3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1:35" ht="18.75" customHeight="1" x14ac:dyDescent="0.3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1:35" ht="18.75" customHeight="1" x14ac:dyDescent="0.3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1:35" ht="18.75" customHeight="1" x14ac:dyDescent="0.3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1:35" ht="18.75" customHeight="1" x14ac:dyDescent="0.3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1:35" ht="18.75" customHeight="1" x14ac:dyDescent="0.3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1:35" ht="18.75" customHeight="1" x14ac:dyDescent="0.3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1:35" ht="18.75" customHeight="1" x14ac:dyDescent="0.3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1:35" ht="18.75" customHeight="1" x14ac:dyDescent="0.3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1:35" ht="18.75" customHeight="1" x14ac:dyDescent="0.3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1:35" ht="18.75" customHeight="1" x14ac:dyDescent="0.3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1:35" ht="18.75" customHeight="1" x14ac:dyDescent="0.3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1:35" ht="18.75" customHeight="1" x14ac:dyDescent="0.3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1:35" ht="18.75" customHeight="1" x14ac:dyDescent="0.3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1:35" ht="18.75" customHeight="1" x14ac:dyDescent="0.3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1:35" ht="18.75" customHeight="1" x14ac:dyDescent="0.3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1:35" ht="18.75" customHeight="1" x14ac:dyDescent="0.3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1:35" ht="18.75" customHeight="1" x14ac:dyDescent="0.3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1:35" ht="18.75" customHeight="1" x14ac:dyDescent="0.3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1:35" ht="18.75" customHeight="1" x14ac:dyDescent="0.3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1:35" ht="18.75" customHeight="1" x14ac:dyDescent="0.3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1:35" ht="18.75" customHeight="1" x14ac:dyDescent="0.3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1:35" ht="18.75" customHeight="1" x14ac:dyDescent="0.3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1:35" ht="18.75" customHeight="1" x14ac:dyDescent="0.3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1:35" ht="18.75" customHeight="1" x14ac:dyDescent="0.3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1:35" ht="18.75" customHeight="1" x14ac:dyDescent="0.3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1:35" ht="18.75" customHeight="1" x14ac:dyDescent="0.3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1:35" ht="18.75" customHeight="1" x14ac:dyDescent="0.3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1:35" ht="18.75" customHeight="1" x14ac:dyDescent="0.3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1:35" ht="18.75" customHeight="1" x14ac:dyDescent="0.3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1:35" ht="18.75" customHeight="1" x14ac:dyDescent="0.3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1:35" ht="18.75" customHeight="1" x14ac:dyDescent="0.3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1:35" ht="18.75" customHeight="1" x14ac:dyDescent="0.3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1:35" ht="18.75" customHeight="1" x14ac:dyDescent="0.3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1:35" ht="18.75" customHeight="1" x14ac:dyDescent="0.3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1:35" ht="18.75" customHeight="1" x14ac:dyDescent="0.3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1:35" ht="18.75" customHeight="1" x14ac:dyDescent="0.3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1:35" ht="18.75" customHeight="1" x14ac:dyDescent="0.3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1:35" ht="18.75" customHeight="1" x14ac:dyDescent="0.3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1:35" ht="18.75" customHeight="1" x14ac:dyDescent="0.3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1:35" ht="18.75" customHeight="1" x14ac:dyDescent="0.3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1:35" ht="18.75" customHeight="1" x14ac:dyDescent="0.3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1:35" ht="18.75" customHeight="1" x14ac:dyDescent="0.3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1:35" ht="18.75" customHeight="1" x14ac:dyDescent="0.3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1:35" ht="18.75" customHeight="1" x14ac:dyDescent="0.3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1:35" ht="18.75" customHeight="1" x14ac:dyDescent="0.3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1:35" ht="18.75" customHeight="1" x14ac:dyDescent="0.3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1:35" ht="18.75" customHeight="1" x14ac:dyDescent="0.3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1:35" ht="18.75" customHeight="1" x14ac:dyDescent="0.3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1:35" ht="18.75" customHeight="1" x14ac:dyDescent="0.3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1:35" ht="18.75" customHeight="1" x14ac:dyDescent="0.3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1:35" ht="18.75" customHeight="1" x14ac:dyDescent="0.3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1:35" ht="18.75" customHeight="1" x14ac:dyDescent="0.3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1:35" ht="18.75" customHeight="1" x14ac:dyDescent="0.3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1:35" ht="18.75" customHeight="1" x14ac:dyDescent="0.3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1:35" ht="18.75" customHeight="1" x14ac:dyDescent="0.3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1:35" ht="18.75" customHeight="1" x14ac:dyDescent="0.3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1:35" ht="18.75" customHeight="1" x14ac:dyDescent="0.3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1:35" ht="18.75" customHeight="1" x14ac:dyDescent="0.3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1:35" ht="18.75" customHeight="1" x14ac:dyDescent="0.3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1:35" ht="18.75" customHeight="1" x14ac:dyDescent="0.3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1:35" ht="18.75" customHeight="1" x14ac:dyDescent="0.3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1:35" ht="18.75" customHeight="1" x14ac:dyDescent="0.3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1:35" ht="18.75" customHeight="1" x14ac:dyDescent="0.3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1:35" ht="18.75" customHeight="1" x14ac:dyDescent="0.3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1:35" ht="18.75" customHeight="1" x14ac:dyDescent="0.3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1:35" ht="18.75" customHeight="1" x14ac:dyDescent="0.3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1:35" ht="18.75" customHeight="1" x14ac:dyDescent="0.3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1:35" ht="18.75" customHeight="1" x14ac:dyDescent="0.3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1:35" ht="18.75" customHeight="1" x14ac:dyDescent="0.3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1:35" ht="18.75" customHeight="1" x14ac:dyDescent="0.3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1:35" ht="18.75" customHeight="1" x14ac:dyDescent="0.3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1:35" ht="18.75" customHeight="1" x14ac:dyDescent="0.3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1:35" ht="18.75" customHeight="1" x14ac:dyDescent="0.3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1:35" ht="18.75" customHeight="1" x14ac:dyDescent="0.3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1:35" ht="18.75" customHeight="1" x14ac:dyDescent="0.3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1:35" ht="18.75" customHeight="1" x14ac:dyDescent="0.3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1:35" ht="18.75" customHeight="1" x14ac:dyDescent="0.3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1:35" ht="18.75" customHeight="1" x14ac:dyDescent="0.3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1:35" ht="18.75" customHeight="1" x14ac:dyDescent="0.3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1:35" ht="18.75" customHeight="1" x14ac:dyDescent="0.3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1:35" ht="18.75" customHeight="1" x14ac:dyDescent="0.3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1:35" ht="18.75" customHeight="1" x14ac:dyDescent="0.3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1:35" ht="18.75" customHeight="1" x14ac:dyDescent="0.3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1:35" ht="18.75" customHeight="1" x14ac:dyDescent="0.3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1:35" ht="18.75" customHeight="1" x14ac:dyDescent="0.3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1:35" ht="18.75" customHeight="1" x14ac:dyDescent="0.3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1:35" ht="18.75" customHeight="1" x14ac:dyDescent="0.3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1:35" ht="18.75" customHeight="1" x14ac:dyDescent="0.3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1:35" ht="18.75" customHeight="1" x14ac:dyDescent="0.3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1:35" ht="18.75" customHeight="1" x14ac:dyDescent="0.3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1:35" ht="18.75" customHeight="1" x14ac:dyDescent="0.3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1:35" ht="18.75" customHeight="1" x14ac:dyDescent="0.3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1:35" ht="18.75" customHeight="1" x14ac:dyDescent="0.3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1:35" ht="18.75" customHeight="1" x14ac:dyDescent="0.3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1:35" ht="18.75" customHeight="1" x14ac:dyDescent="0.3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1:35" ht="18.75" customHeight="1" x14ac:dyDescent="0.3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1:35" ht="18.75" customHeight="1" x14ac:dyDescent="0.3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1:35" ht="18.75" customHeight="1" x14ac:dyDescent="0.3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1:35" ht="18.75" customHeight="1" x14ac:dyDescent="0.3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1:35" ht="18.75" customHeight="1" x14ac:dyDescent="0.3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1:35" ht="18.75" customHeight="1" x14ac:dyDescent="0.3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1:35" ht="18.75" customHeight="1" x14ac:dyDescent="0.3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1:35" ht="18.75" customHeight="1" x14ac:dyDescent="0.3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1:35" ht="18.75" customHeight="1" x14ac:dyDescent="0.3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1:35" ht="18.75" customHeight="1" x14ac:dyDescent="0.3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1:35" ht="18.75" customHeight="1" x14ac:dyDescent="0.3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1:35" ht="18.75" customHeight="1" x14ac:dyDescent="0.3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1:35" ht="18.75" customHeight="1" x14ac:dyDescent="0.3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1:35" ht="18.75" customHeight="1" x14ac:dyDescent="0.3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1:35" ht="18.75" customHeight="1" x14ac:dyDescent="0.3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1:35" ht="18.75" customHeight="1" x14ac:dyDescent="0.3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1:35" ht="18.75" customHeight="1" x14ac:dyDescent="0.3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1:35" ht="18.75" customHeight="1" x14ac:dyDescent="0.3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1:35" ht="18.75" customHeight="1" x14ac:dyDescent="0.3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1:35" ht="18.75" customHeight="1" x14ac:dyDescent="0.3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1:35" ht="18.75" customHeight="1" x14ac:dyDescent="0.3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1:35" ht="18.75" customHeight="1" x14ac:dyDescent="0.3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1:35" ht="18.75" customHeight="1" x14ac:dyDescent="0.3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1:35" ht="18.75" customHeight="1" x14ac:dyDescent="0.3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1:35" ht="18.75" customHeight="1" x14ac:dyDescent="0.3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1:35" ht="18.75" customHeight="1" x14ac:dyDescent="0.3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1:35" ht="18.75" customHeight="1" x14ac:dyDescent="0.3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1:35" ht="18.75" customHeight="1" x14ac:dyDescent="0.3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1:35" ht="18.75" customHeight="1" x14ac:dyDescent="0.3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1:35" ht="18.75" customHeight="1" x14ac:dyDescent="0.3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1:35" ht="18.75" customHeight="1" x14ac:dyDescent="0.3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1:35" ht="18.75" customHeight="1" x14ac:dyDescent="0.3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1:35" ht="18.75" customHeight="1" x14ac:dyDescent="0.3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1:35" ht="18.75" customHeight="1" x14ac:dyDescent="0.3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1:35" ht="18.75" customHeight="1" x14ac:dyDescent="0.3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1:35" ht="18.75" customHeight="1" x14ac:dyDescent="0.3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1:35" ht="18.75" customHeight="1" x14ac:dyDescent="0.3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1:35" ht="18.75" customHeight="1" x14ac:dyDescent="0.3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1:35" ht="18.75" customHeight="1" x14ac:dyDescent="0.3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1:35" ht="18.75" customHeight="1" x14ac:dyDescent="0.3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1:35" ht="18.75" customHeight="1" x14ac:dyDescent="0.3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1:35" ht="18.75" customHeight="1" x14ac:dyDescent="0.3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1:35" ht="18.75" customHeight="1" x14ac:dyDescent="0.3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1:35" ht="18.75" customHeight="1" x14ac:dyDescent="0.3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1:35" ht="18.75" customHeight="1" x14ac:dyDescent="0.3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1:35" ht="18.75" customHeight="1" x14ac:dyDescent="0.3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1:35" ht="18.75" customHeight="1" x14ac:dyDescent="0.3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1:35" ht="18.75" customHeight="1" x14ac:dyDescent="0.3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1:35" ht="18.75" customHeight="1" x14ac:dyDescent="0.3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1:35" ht="18.75" customHeight="1" x14ac:dyDescent="0.3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1:35" ht="18.75" customHeight="1" x14ac:dyDescent="0.3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1:35" ht="18.75" customHeight="1" x14ac:dyDescent="0.3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1:35" ht="18.75" customHeight="1" x14ac:dyDescent="0.3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1:35" ht="18.75" customHeight="1" x14ac:dyDescent="0.3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1:35" ht="18.75" customHeight="1" x14ac:dyDescent="0.3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1:35" ht="18.75" customHeight="1" x14ac:dyDescent="0.3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1:35" ht="18.75" customHeight="1" x14ac:dyDescent="0.3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1:35" ht="18.75" customHeight="1" x14ac:dyDescent="0.3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1:35" ht="18.75" customHeight="1" x14ac:dyDescent="0.3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1:35" ht="18.75" customHeight="1" x14ac:dyDescent="0.3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1:35" ht="18.75" customHeight="1" x14ac:dyDescent="0.3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1:35" ht="18.75" customHeight="1" x14ac:dyDescent="0.3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1:35" ht="18.75" customHeight="1" x14ac:dyDescent="0.3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1:35" ht="18.75" customHeight="1" x14ac:dyDescent="0.3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1:35" ht="18.75" customHeight="1" x14ac:dyDescent="0.3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1:35" ht="18.75" customHeight="1" x14ac:dyDescent="0.3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1:35" ht="18.75" customHeight="1" x14ac:dyDescent="0.3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1:35" ht="18.75" customHeight="1" x14ac:dyDescent="0.3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1:35" ht="18.75" customHeight="1" x14ac:dyDescent="0.3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1:35" ht="18.75" customHeight="1" x14ac:dyDescent="0.3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1:35" ht="18.75" customHeight="1" x14ac:dyDescent="0.3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1:35" ht="18.75" customHeight="1" x14ac:dyDescent="0.3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1:35" ht="18.75" customHeight="1" x14ac:dyDescent="0.3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1:35" ht="18.75" customHeight="1" x14ac:dyDescent="0.3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1:35" ht="18.75" customHeight="1" x14ac:dyDescent="0.3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1:35" ht="18.75" customHeight="1" x14ac:dyDescent="0.3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1:35" ht="18.75" customHeight="1" x14ac:dyDescent="0.3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1:35" ht="18.75" customHeight="1" x14ac:dyDescent="0.3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1:35" ht="18.75" customHeight="1" x14ac:dyDescent="0.3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1:35" ht="18.75" customHeight="1" x14ac:dyDescent="0.3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1:35" ht="18.75" customHeight="1" x14ac:dyDescent="0.3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1:35" ht="18.75" customHeight="1" x14ac:dyDescent="0.3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1:35" ht="18.75" customHeight="1" x14ac:dyDescent="0.3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1:35" ht="18.75" customHeight="1" x14ac:dyDescent="0.3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1:35" ht="18.75" customHeight="1" x14ac:dyDescent="0.3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1:35" ht="18.75" customHeight="1" x14ac:dyDescent="0.3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1:35" ht="18.75" customHeight="1" x14ac:dyDescent="0.3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1:35" ht="18.75" customHeight="1" x14ac:dyDescent="0.3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1:35" ht="18.75" customHeight="1" x14ac:dyDescent="0.3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1:35" ht="18.75" customHeight="1" x14ac:dyDescent="0.3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1:35" ht="18.75" customHeight="1" x14ac:dyDescent="0.3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1:35" ht="18.75" customHeight="1" x14ac:dyDescent="0.3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1:35" ht="18.75" customHeight="1" x14ac:dyDescent="0.3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1:35" ht="18.75" customHeight="1" x14ac:dyDescent="0.3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1:35" ht="18.75" customHeight="1" x14ac:dyDescent="0.3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1:35" ht="18.75" customHeight="1" x14ac:dyDescent="0.3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1:35" ht="18.75" customHeight="1" x14ac:dyDescent="0.3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1:35" ht="18.75" customHeight="1" x14ac:dyDescent="0.3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1:35" ht="18.75" customHeight="1" x14ac:dyDescent="0.3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1:35" ht="18.75" customHeight="1" x14ac:dyDescent="0.3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1:35" ht="18.75" customHeight="1" x14ac:dyDescent="0.3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1:35" ht="18.75" customHeight="1" x14ac:dyDescent="0.3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1:35" ht="18.75" customHeight="1" x14ac:dyDescent="0.3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1:35" ht="18.75" customHeight="1" x14ac:dyDescent="0.3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1:35" ht="18.75" customHeight="1" x14ac:dyDescent="0.3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1:35" ht="18.75" customHeight="1" x14ac:dyDescent="0.3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1:35" ht="18.75" customHeight="1" x14ac:dyDescent="0.3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1:35" ht="18.75" customHeight="1" x14ac:dyDescent="0.3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1:35" ht="18.75" customHeight="1" x14ac:dyDescent="0.3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1:35" ht="18.75" customHeight="1" x14ac:dyDescent="0.3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1:35" ht="18.75" customHeight="1" x14ac:dyDescent="0.3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1:35" ht="18.75" customHeight="1" x14ac:dyDescent="0.3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1:35" ht="18.75" customHeight="1" x14ac:dyDescent="0.3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1:35" ht="18.75" customHeight="1" x14ac:dyDescent="0.3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1:35" ht="18.75" customHeight="1" x14ac:dyDescent="0.3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1:35" ht="18.75" customHeight="1" x14ac:dyDescent="0.3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1:35" ht="18.75" customHeight="1" x14ac:dyDescent="0.3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1:35" ht="18.75" customHeight="1" x14ac:dyDescent="0.3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1:35" ht="18.75" customHeight="1" x14ac:dyDescent="0.3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1:35" ht="18.75" customHeight="1" x14ac:dyDescent="0.3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1:35" ht="18.75" customHeight="1" x14ac:dyDescent="0.3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1:35" ht="18.75" customHeight="1" x14ac:dyDescent="0.3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1:35" ht="18.75" customHeight="1" x14ac:dyDescent="0.3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1:35" ht="18.75" customHeight="1" x14ac:dyDescent="0.3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1:35" ht="18.75" customHeight="1" x14ac:dyDescent="0.3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1:35" ht="18.75" customHeight="1" x14ac:dyDescent="0.3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1:35" ht="18.75" customHeight="1" x14ac:dyDescent="0.3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1:35" ht="18.75" customHeight="1" x14ac:dyDescent="0.3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1:35" ht="18.75" customHeight="1" x14ac:dyDescent="0.3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1:35" ht="18.75" customHeight="1" x14ac:dyDescent="0.3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1:35" ht="18.75" customHeight="1" x14ac:dyDescent="0.3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1:35" ht="18.75" customHeight="1" x14ac:dyDescent="0.3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1:35" ht="18.75" customHeight="1" x14ac:dyDescent="0.3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1:35" ht="18.75" customHeight="1" x14ac:dyDescent="0.3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1:35" ht="18.75" customHeight="1" x14ac:dyDescent="0.3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1:35" ht="18.75" customHeight="1" x14ac:dyDescent="0.3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1:35" ht="18.75" customHeight="1" x14ac:dyDescent="0.3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1:35" ht="18.75" customHeight="1" x14ac:dyDescent="0.3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1:35" ht="18.75" customHeight="1" x14ac:dyDescent="0.3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1:35" ht="18.75" customHeight="1" x14ac:dyDescent="0.3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1:35" ht="18.75" customHeight="1" x14ac:dyDescent="0.3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1:35" ht="18.75" customHeight="1" x14ac:dyDescent="0.3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1:35" ht="18.75" customHeight="1" x14ac:dyDescent="0.3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1:35" ht="18.75" customHeight="1" x14ac:dyDescent="0.3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1:35" ht="18.75" customHeight="1" x14ac:dyDescent="0.3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1:35" ht="18.75" customHeight="1" x14ac:dyDescent="0.3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1:35" ht="18.75" customHeight="1" x14ac:dyDescent="0.3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1:35" ht="18.75" customHeight="1" x14ac:dyDescent="0.3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1:35" ht="18.75" customHeight="1" x14ac:dyDescent="0.3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1:35" ht="18.75" customHeight="1" x14ac:dyDescent="0.3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1:35" ht="18.75" customHeight="1" x14ac:dyDescent="0.3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1:35" ht="18.75" customHeight="1" x14ac:dyDescent="0.3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1:35" ht="18.75" customHeight="1" x14ac:dyDescent="0.3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1:35" ht="18.75" customHeight="1" x14ac:dyDescent="0.3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1:35" ht="18.75" customHeight="1" x14ac:dyDescent="0.3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1:35" ht="18.75" customHeight="1" x14ac:dyDescent="0.3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1:35" ht="18.75" customHeight="1" x14ac:dyDescent="0.3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1:35" ht="18.75" customHeight="1" x14ac:dyDescent="0.3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1:35" ht="18.75" customHeight="1" x14ac:dyDescent="0.3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1:35" ht="18.75" customHeight="1" x14ac:dyDescent="0.3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1:35" ht="18.75" customHeight="1" x14ac:dyDescent="0.3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1:35" ht="18.75" customHeight="1" x14ac:dyDescent="0.3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1:35" ht="18.75" customHeight="1" x14ac:dyDescent="0.3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1:35" ht="18.75" customHeight="1" x14ac:dyDescent="0.3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1:35" ht="18.75" customHeight="1" x14ac:dyDescent="0.3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1:35" ht="18.75" customHeight="1" x14ac:dyDescent="0.3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1:35" ht="18.75" customHeight="1" x14ac:dyDescent="0.3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1:35" ht="18.75" customHeight="1" x14ac:dyDescent="0.3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1:35" ht="18.75" customHeight="1" x14ac:dyDescent="0.3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1:35" ht="18.75" customHeight="1" x14ac:dyDescent="0.3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1:35" ht="18.75" customHeight="1" x14ac:dyDescent="0.3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1:35" ht="18.75" customHeight="1" x14ac:dyDescent="0.3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1:35" ht="18.75" customHeight="1" x14ac:dyDescent="0.3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1:35" ht="18.75" customHeight="1" x14ac:dyDescent="0.3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1:35" ht="18.75" customHeight="1" x14ac:dyDescent="0.3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1:35" ht="18.75" customHeight="1" x14ac:dyDescent="0.3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1:35" ht="18.75" customHeight="1" x14ac:dyDescent="0.3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1:35" ht="18.75" customHeight="1" x14ac:dyDescent="0.3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1:35" ht="18.75" customHeight="1" x14ac:dyDescent="0.3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1:35" ht="18.75" customHeight="1" x14ac:dyDescent="0.3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1:35" ht="18.75" customHeight="1" x14ac:dyDescent="0.3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1:35" ht="18.75" customHeight="1" x14ac:dyDescent="0.3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1:35" ht="18.75" customHeight="1" x14ac:dyDescent="0.3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1:35" ht="18.75" customHeight="1" x14ac:dyDescent="0.3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1:35" ht="18.75" customHeight="1" x14ac:dyDescent="0.3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1:35" ht="18.75" customHeight="1" x14ac:dyDescent="0.3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1:35" ht="18.75" customHeight="1" x14ac:dyDescent="0.3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1:35" ht="18.75" customHeight="1" x14ac:dyDescent="0.3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1:35" ht="18.75" customHeight="1" x14ac:dyDescent="0.3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1:35" ht="18.75" customHeight="1" x14ac:dyDescent="0.3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1:35" ht="18.75" customHeight="1" x14ac:dyDescent="0.3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1:35" ht="18.75" customHeight="1" x14ac:dyDescent="0.3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1:35" ht="18.75" customHeight="1" x14ac:dyDescent="0.3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1:35" ht="18.75" customHeight="1" x14ac:dyDescent="0.3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1:35" ht="18.75" customHeight="1" x14ac:dyDescent="0.3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1:35" ht="18.75" customHeight="1" x14ac:dyDescent="0.3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1:35" ht="18.75" customHeight="1" x14ac:dyDescent="0.3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1:35" ht="18.75" customHeight="1" x14ac:dyDescent="0.3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1:35" ht="18.75" customHeight="1" x14ac:dyDescent="0.3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1:35" ht="18.75" customHeight="1" x14ac:dyDescent="0.3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1:35" ht="18.75" customHeight="1" x14ac:dyDescent="0.3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1:35" ht="18.75" customHeight="1" x14ac:dyDescent="0.3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1:35" ht="18.75" customHeight="1" x14ac:dyDescent="0.3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1:35" ht="18.75" customHeight="1" x14ac:dyDescent="0.3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1:35" ht="18.75" customHeight="1" x14ac:dyDescent="0.3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1:35" ht="18.75" customHeight="1" x14ac:dyDescent="0.3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1:35" ht="18.75" customHeight="1" x14ac:dyDescent="0.3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1:35" ht="18.75" customHeight="1" x14ac:dyDescent="0.3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1:35" ht="18.75" customHeight="1" x14ac:dyDescent="0.3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1:35" ht="18.75" customHeight="1" x14ac:dyDescent="0.3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1:35" ht="18.75" customHeight="1" x14ac:dyDescent="0.3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1:35" ht="18.75" customHeight="1" x14ac:dyDescent="0.3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1:35" ht="18.75" customHeight="1" x14ac:dyDescent="0.3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1:35" ht="18.75" customHeight="1" x14ac:dyDescent="0.3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1:35" ht="18.75" customHeight="1" x14ac:dyDescent="0.3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1:35" ht="18.75" customHeight="1" x14ac:dyDescent="0.3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1:35" ht="18.75" customHeight="1" x14ac:dyDescent="0.3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1:35" ht="18.75" customHeight="1" x14ac:dyDescent="0.3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1:35" ht="18.75" customHeight="1" x14ac:dyDescent="0.3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1:35" ht="18.75" customHeight="1" x14ac:dyDescent="0.3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1:35" ht="18.75" customHeight="1" x14ac:dyDescent="0.3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1:35" ht="18.75" customHeight="1" x14ac:dyDescent="0.3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1:35" ht="18.75" customHeight="1" x14ac:dyDescent="0.3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1:35" ht="18.75" customHeight="1" x14ac:dyDescent="0.3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1:35" ht="18.75" customHeight="1" x14ac:dyDescent="0.3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1:35" ht="18.75" customHeight="1" x14ac:dyDescent="0.3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1:35" ht="18.75" customHeight="1" x14ac:dyDescent="0.3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1:35" ht="18.75" customHeight="1" x14ac:dyDescent="0.3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1:35" ht="18.75" customHeight="1" x14ac:dyDescent="0.3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1:35" ht="18.75" customHeight="1" x14ac:dyDescent="0.3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1:35" ht="18.75" customHeight="1" x14ac:dyDescent="0.3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1:35" ht="18.75" customHeight="1" x14ac:dyDescent="0.3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1:35" ht="18.75" customHeight="1" x14ac:dyDescent="0.3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1:35" ht="18.75" customHeight="1" x14ac:dyDescent="0.3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1:35" ht="18.75" customHeight="1" x14ac:dyDescent="0.3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1:35" ht="18.75" customHeight="1" x14ac:dyDescent="0.3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1:35" ht="18.75" customHeight="1" x14ac:dyDescent="0.3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1:35" ht="18.75" customHeight="1" x14ac:dyDescent="0.3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1:35" ht="18.75" customHeight="1" x14ac:dyDescent="0.3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1:35" ht="18.75" customHeight="1" x14ac:dyDescent="0.3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1:35" ht="18.75" customHeight="1" x14ac:dyDescent="0.3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1:35" ht="18.75" customHeight="1" x14ac:dyDescent="0.3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1:35" ht="18.75" customHeight="1" x14ac:dyDescent="0.3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1:35" ht="18.75" customHeight="1" x14ac:dyDescent="0.3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1:35" ht="18.75" customHeight="1" x14ac:dyDescent="0.3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1:35" ht="18.75" customHeight="1" x14ac:dyDescent="0.3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1:35" ht="18.75" customHeight="1" x14ac:dyDescent="0.3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1:35" ht="18.75" customHeight="1" x14ac:dyDescent="0.3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1:35" ht="18.75" customHeight="1" x14ac:dyDescent="0.3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1:35" ht="18.75" customHeight="1" x14ac:dyDescent="0.3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1:35" ht="18.75" customHeight="1" x14ac:dyDescent="0.3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1:35" ht="18.75" customHeight="1" x14ac:dyDescent="0.3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1:35" ht="18.75" customHeight="1" x14ac:dyDescent="0.3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1:35" ht="18.75" customHeight="1" x14ac:dyDescent="0.3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1:35" ht="18.75" customHeight="1" x14ac:dyDescent="0.3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1:35" ht="18.75" customHeight="1" x14ac:dyDescent="0.3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1:35" ht="18.75" customHeight="1" x14ac:dyDescent="0.3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1:35" ht="18.75" customHeight="1" x14ac:dyDescent="0.3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1:35" ht="18.75" customHeight="1" x14ac:dyDescent="0.3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1:35" ht="18.75" customHeight="1" x14ac:dyDescent="0.3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1:35" ht="18.75" customHeight="1" x14ac:dyDescent="0.3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1:35" ht="18.75" customHeight="1" x14ac:dyDescent="0.3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1:35" ht="18.75" customHeight="1" x14ac:dyDescent="0.3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1:35" ht="18.75" customHeight="1" x14ac:dyDescent="0.3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1:35" ht="18.75" customHeight="1" x14ac:dyDescent="0.3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1:35" ht="18.75" customHeight="1" x14ac:dyDescent="0.3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1:35" ht="18.75" customHeight="1" x14ac:dyDescent="0.3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1:35" ht="18.75" customHeight="1" x14ac:dyDescent="0.3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1:35" ht="18.75" customHeight="1" x14ac:dyDescent="0.3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1:35" ht="18.75" customHeight="1" x14ac:dyDescent="0.3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1:35" ht="18.75" customHeight="1" x14ac:dyDescent="0.3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1:35" ht="18.75" customHeight="1" x14ac:dyDescent="0.3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1:35" ht="18.75" customHeight="1" x14ac:dyDescent="0.3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1:35" ht="18.75" customHeight="1" x14ac:dyDescent="0.3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1:35" ht="18.75" customHeight="1" x14ac:dyDescent="0.3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1:35" ht="18.75" customHeight="1" x14ac:dyDescent="0.3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1:35" ht="18.75" customHeight="1" x14ac:dyDescent="0.3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1:35" ht="18.75" customHeight="1" x14ac:dyDescent="0.3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1:35" ht="18.75" customHeight="1" x14ac:dyDescent="0.3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1:35" ht="18.75" customHeight="1" x14ac:dyDescent="0.3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1:35" ht="18.75" customHeight="1" x14ac:dyDescent="0.3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1:35" ht="18.75" customHeight="1" x14ac:dyDescent="0.3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1:35" ht="18.75" customHeight="1" x14ac:dyDescent="0.3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1:35" ht="18.75" customHeight="1" x14ac:dyDescent="0.3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1:35" ht="18.75" customHeight="1" x14ac:dyDescent="0.3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1:35" ht="18.75" customHeight="1" x14ac:dyDescent="0.3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1:35" ht="18.75" customHeight="1" x14ac:dyDescent="0.3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1:35" ht="18.75" customHeight="1" x14ac:dyDescent="0.3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1:35" ht="18.75" customHeight="1" x14ac:dyDescent="0.3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1:35" ht="18.75" customHeight="1" x14ac:dyDescent="0.3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1:35" ht="18.75" customHeight="1" x14ac:dyDescent="0.3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1:35" ht="18.75" customHeight="1" x14ac:dyDescent="0.3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1:35" ht="18.75" customHeight="1" x14ac:dyDescent="0.3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1:35" ht="18.75" customHeight="1" x14ac:dyDescent="0.3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1:35" ht="18.75" customHeight="1" x14ac:dyDescent="0.3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1:35" ht="18.75" customHeight="1" x14ac:dyDescent="0.3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1:35" ht="18.75" customHeight="1" x14ac:dyDescent="0.3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1:35" ht="18.75" customHeight="1" x14ac:dyDescent="0.3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1:35" ht="18.75" customHeight="1" x14ac:dyDescent="0.3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1:35" ht="18.75" customHeight="1" x14ac:dyDescent="0.3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1:35" ht="18.75" customHeight="1" x14ac:dyDescent="0.3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1:35" ht="18.75" customHeight="1" x14ac:dyDescent="0.3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1:35" ht="18.75" customHeight="1" x14ac:dyDescent="0.3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1:35" ht="18.75" customHeight="1" x14ac:dyDescent="0.3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1:35" ht="18.75" customHeight="1" x14ac:dyDescent="0.3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1:35" ht="18.75" customHeight="1" x14ac:dyDescent="0.3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1:35" ht="18.75" customHeight="1" x14ac:dyDescent="0.3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1:35" ht="18.75" customHeight="1" x14ac:dyDescent="0.3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1:35" ht="18.75" customHeight="1" x14ac:dyDescent="0.3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1:35" ht="18.75" customHeight="1" x14ac:dyDescent="0.3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1:35" ht="18.75" customHeight="1" x14ac:dyDescent="0.3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1:35" ht="18.75" customHeight="1" x14ac:dyDescent="0.3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1:35" ht="18.75" customHeight="1" x14ac:dyDescent="0.3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1:35" ht="18.75" customHeight="1" x14ac:dyDescent="0.3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1:35" ht="18.75" customHeight="1" x14ac:dyDescent="0.3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1:35" ht="18.75" customHeight="1" x14ac:dyDescent="0.3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1:35" ht="18.75" customHeight="1" x14ac:dyDescent="0.3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1:35" ht="18.75" customHeight="1" x14ac:dyDescent="0.3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1:35" ht="18.75" customHeight="1" x14ac:dyDescent="0.3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1:35" ht="18.75" customHeight="1" x14ac:dyDescent="0.3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1:35" ht="18.75" customHeight="1" x14ac:dyDescent="0.3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1:35" ht="18.75" customHeight="1" x14ac:dyDescent="0.3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1:35" ht="18.75" customHeight="1" x14ac:dyDescent="0.3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1:35" ht="18.75" customHeight="1" x14ac:dyDescent="0.3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1:35" ht="18.75" customHeight="1" x14ac:dyDescent="0.3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1:35" ht="18.75" customHeight="1" x14ac:dyDescent="0.3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1:35" ht="18.75" customHeight="1" x14ac:dyDescent="0.3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1:35" ht="18.75" customHeight="1" x14ac:dyDescent="0.3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1:35" ht="18.75" customHeight="1" x14ac:dyDescent="0.3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1:35" ht="18.75" customHeight="1" x14ac:dyDescent="0.3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1:35" ht="18.75" customHeight="1" x14ac:dyDescent="0.3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1:35" ht="18.75" customHeight="1" x14ac:dyDescent="0.3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1:35" ht="18.75" customHeight="1" x14ac:dyDescent="0.3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1:35" ht="18.75" customHeight="1" x14ac:dyDescent="0.3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1:35" ht="18.75" customHeight="1" x14ac:dyDescent="0.3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1:35" ht="18.75" customHeight="1" x14ac:dyDescent="0.3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1:35" ht="18.75" customHeight="1" x14ac:dyDescent="0.3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1:35" ht="18.75" customHeight="1" x14ac:dyDescent="0.3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1:35" ht="18.75" customHeight="1" x14ac:dyDescent="0.3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1:35" ht="18.75" customHeight="1" x14ac:dyDescent="0.3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1:35" ht="18.75" customHeight="1" x14ac:dyDescent="0.3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1:35" ht="18.75" customHeight="1" x14ac:dyDescent="0.3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1:35" ht="18.75" customHeight="1" x14ac:dyDescent="0.3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1:35" ht="18.75" customHeight="1" x14ac:dyDescent="0.3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1:35" ht="18.75" customHeight="1" x14ac:dyDescent="0.3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1:35" ht="18.75" customHeight="1" x14ac:dyDescent="0.3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1:35" ht="18.75" customHeight="1" x14ac:dyDescent="0.3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1:35" ht="18.75" customHeight="1" x14ac:dyDescent="0.3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1:35" ht="18.75" customHeight="1" x14ac:dyDescent="0.3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1:35" ht="18.75" customHeight="1" x14ac:dyDescent="0.3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1:35" ht="18.75" customHeight="1" x14ac:dyDescent="0.3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1:35" ht="18.75" customHeight="1" x14ac:dyDescent="0.3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1:35" ht="18.75" customHeight="1" x14ac:dyDescent="0.3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1:35" ht="18.75" customHeight="1" x14ac:dyDescent="0.3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1:35" ht="18.75" customHeight="1" x14ac:dyDescent="0.3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1:35" ht="18.75" customHeight="1" x14ac:dyDescent="0.3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1:35" ht="18.75" customHeight="1" x14ac:dyDescent="0.3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1:35" ht="18.75" customHeight="1" x14ac:dyDescent="0.3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1:35" ht="18.75" customHeight="1" x14ac:dyDescent="0.3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1:35" ht="18.75" customHeight="1" x14ac:dyDescent="0.3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1:35" ht="18.75" customHeight="1" x14ac:dyDescent="0.3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1:35" ht="18.75" customHeight="1" x14ac:dyDescent="0.3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1:35" ht="18.75" customHeight="1" x14ac:dyDescent="0.3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1:35" ht="18.75" customHeight="1" x14ac:dyDescent="0.3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1:35" ht="18.75" customHeight="1" x14ac:dyDescent="0.3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1:35" ht="18.75" customHeight="1" x14ac:dyDescent="0.3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1:35" ht="18.75" customHeight="1" x14ac:dyDescent="0.3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1:35" ht="18.75" customHeight="1" x14ac:dyDescent="0.3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1:35" ht="18.75" customHeight="1" x14ac:dyDescent="0.3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1:35" ht="18.75" customHeight="1" x14ac:dyDescent="0.3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1:35" ht="18.75" customHeight="1" x14ac:dyDescent="0.3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1:35" ht="18.75" customHeight="1" x14ac:dyDescent="0.3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1:35" ht="18.75" customHeight="1" x14ac:dyDescent="0.3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1:35" ht="18.75" customHeight="1" x14ac:dyDescent="0.3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1:35" ht="18.75" customHeight="1" x14ac:dyDescent="0.3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1:35" ht="18.75" customHeight="1" x14ac:dyDescent="0.3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1:35" ht="18.75" customHeight="1" x14ac:dyDescent="0.3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1:35" ht="18.75" customHeight="1" x14ac:dyDescent="0.3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1:35" ht="18.75" customHeight="1" x14ac:dyDescent="0.3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1:35" ht="18.75" customHeight="1" x14ac:dyDescent="0.3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1:35" ht="18.75" customHeight="1" x14ac:dyDescent="0.3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1:35" ht="18.75" customHeight="1" x14ac:dyDescent="0.3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1:35" ht="18.75" customHeight="1" x14ac:dyDescent="0.3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1:35" ht="18.75" customHeight="1" x14ac:dyDescent="0.3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1:35" ht="18.75" customHeight="1" x14ac:dyDescent="0.3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1:35" ht="18.75" customHeight="1" x14ac:dyDescent="0.3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1:35" ht="18.75" customHeight="1" x14ac:dyDescent="0.3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1:35" ht="18.75" customHeight="1" x14ac:dyDescent="0.3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1:35" ht="18.75" customHeight="1" x14ac:dyDescent="0.3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1:35" ht="18.75" customHeight="1" x14ac:dyDescent="0.3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1:35" ht="18.75" customHeight="1" x14ac:dyDescent="0.3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1:35" ht="18.75" customHeight="1" x14ac:dyDescent="0.3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1:35" ht="18.75" customHeight="1" x14ac:dyDescent="0.3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1:35" ht="18.75" customHeight="1" x14ac:dyDescent="0.3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1:35" ht="18.75" customHeight="1" x14ac:dyDescent="0.3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1:35" ht="18.75" customHeight="1" x14ac:dyDescent="0.3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1:35" ht="18.75" customHeight="1" x14ac:dyDescent="0.3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1:35" ht="18.75" customHeight="1" x14ac:dyDescent="0.3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1:35" ht="18.75" customHeight="1" x14ac:dyDescent="0.3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1:35" ht="18.75" customHeight="1" x14ac:dyDescent="0.3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1:35" ht="18.75" customHeight="1" x14ac:dyDescent="0.3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1:35" ht="18.75" customHeight="1" x14ac:dyDescent="0.3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1:35" ht="18.75" customHeight="1" x14ac:dyDescent="0.3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1:35" ht="18.75" customHeight="1" x14ac:dyDescent="0.3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1:35" ht="18.75" customHeight="1" x14ac:dyDescent="0.3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1:35" ht="18.75" customHeight="1" x14ac:dyDescent="0.3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1:35" ht="18.75" customHeight="1" x14ac:dyDescent="0.3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1:35" ht="18.75" customHeight="1" x14ac:dyDescent="0.3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1:35" ht="18.75" customHeight="1" x14ac:dyDescent="0.3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1:35" ht="18.75" customHeight="1" x14ac:dyDescent="0.3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1:35" ht="18.75" customHeight="1" x14ac:dyDescent="0.3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1:35" ht="18.75" customHeight="1" x14ac:dyDescent="0.3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1:35" ht="18.75" customHeight="1" x14ac:dyDescent="0.3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1:35" ht="18.75" customHeight="1" x14ac:dyDescent="0.3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1:35" ht="18.75" customHeight="1" x14ac:dyDescent="0.3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1:35" ht="18.75" customHeight="1" x14ac:dyDescent="0.3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1:35" ht="18.75" customHeight="1" x14ac:dyDescent="0.3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1:35" ht="18.75" customHeight="1" x14ac:dyDescent="0.3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1:35" ht="18.75" customHeight="1" x14ac:dyDescent="0.3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1:35" ht="18.75" customHeight="1" x14ac:dyDescent="0.3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1:35" ht="18.75" customHeight="1" x14ac:dyDescent="0.3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1:35" ht="18.75" customHeight="1" x14ac:dyDescent="0.3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1:35" ht="18.75" customHeight="1" x14ac:dyDescent="0.3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1:35" ht="18.75" customHeight="1" x14ac:dyDescent="0.3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1:35" ht="18.75" customHeight="1" x14ac:dyDescent="0.3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1:35" ht="18.75" customHeight="1" x14ac:dyDescent="0.3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1:35" ht="18.75" customHeight="1" x14ac:dyDescent="0.3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1:35" ht="18.75" customHeight="1" x14ac:dyDescent="0.3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1:35" ht="18.75" customHeight="1" x14ac:dyDescent="0.3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1:35" ht="18.75" customHeight="1" x14ac:dyDescent="0.3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1:35" ht="18.75" customHeight="1" x14ac:dyDescent="0.3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1:35" ht="18.75" customHeight="1" x14ac:dyDescent="0.3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1:35" ht="18.75" customHeight="1" x14ac:dyDescent="0.3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1:35" ht="18.75" customHeight="1" x14ac:dyDescent="0.3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1:35" ht="18.75" customHeight="1" x14ac:dyDescent="0.3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1:35" ht="18.75" customHeight="1" x14ac:dyDescent="0.3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1:35" ht="18.75" customHeight="1" x14ac:dyDescent="0.3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1:35" ht="18.75" customHeight="1" x14ac:dyDescent="0.3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1:35" ht="18.75" customHeight="1" x14ac:dyDescent="0.3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1:35" ht="18.75" customHeight="1" x14ac:dyDescent="0.3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1:35" ht="18.75" customHeight="1" x14ac:dyDescent="0.3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1:35" ht="18.75" customHeight="1" x14ac:dyDescent="0.3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1:35" ht="18.75" customHeight="1" x14ac:dyDescent="0.3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1:35" ht="18.75" customHeight="1" x14ac:dyDescent="0.3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1:35" ht="18.75" customHeight="1" x14ac:dyDescent="0.3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1:35" ht="18.75" customHeight="1" x14ac:dyDescent="0.3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1:35" ht="18.75" customHeight="1" x14ac:dyDescent="0.3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1:35" ht="18.75" customHeight="1" x14ac:dyDescent="0.3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1:35" ht="18.75" customHeight="1" x14ac:dyDescent="0.3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1:35" ht="18.75" customHeight="1" x14ac:dyDescent="0.3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1:35" ht="18.75" customHeight="1" x14ac:dyDescent="0.3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1:35" ht="18.75" customHeight="1" x14ac:dyDescent="0.3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1:35" ht="18.75" customHeight="1" x14ac:dyDescent="0.3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1:35" ht="18.75" customHeight="1" x14ac:dyDescent="0.3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1:35" ht="18.75" customHeight="1" x14ac:dyDescent="0.3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1:35" ht="18.75" customHeight="1" x14ac:dyDescent="0.3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1:35" ht="18.75" customHeight="1" x14ac:dyDescent="0.3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1:35" ht="18.75" customHeight="1" x14ac:dyDescent="0.3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1:35" ht="18.75" customHeight="1" x14ac:dyDescent="0.3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1:35" ht="18.75" customHeight="1" x14ac:dyDescent="0.3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1:35" ht="18.75" customHeight="1" x14ac:dyDescent="0.3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1:35" ht="18.75" customHeight="1" x14ac:dyDescent="0.3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1:35" ht="18.75" customHeight="1" x14ac:dyDescent="0.3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1:35" ht="18.75" customHeight="1" x14ac:dyDescent="0.3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1:35" ht="18.75" customHeight="1" x14ac:dyDescent="0.3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1:35" ht="18.75" customHeight="1" x14ac:dyDescent="0.3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1:35" ht="18.75" customHeight="1" x14ac:dyDescent="0.3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1:35" ht="18.75" customHeight="1" x14ac:dyDescent="0.3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1:35" ht="18.75" customHeight="1" x14ac:dyDescent="0.3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1:35" ht="18.75" customHeight="1" x14ac:dyDescent="0.3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1:35" ht="18.75" customHeight="1" x14ac:dyDescent="0.3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1:35" ht="18.75" customHeight="1" x14ac:dyDescent="0.3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1:35" ht="18.75" customHeight="1" x14ac:dyDescent="0.3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1:35" ht="18.75" customHeight="1" x14ac:dyDescent="0.3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1:35" ht="18.75" customHeight="1" x14ac:dyDescent="0.3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1:35" ht="18.75" customHeight="1" x14ac:dyDescent="0.3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1:35" ht="18.75" customHeight="1" x14ac:dyDescent="0.3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1:35" ht="18.75" customHeight="1" x14ac:dyDescent="0.3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1:35" ht="18.75" customHeight="1" x14ac:dyDescent="0.3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1:35" ht="18.75" customHeight="1" x14ac:dyDescent="0.3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1:35" ht="18.75" customHeight="1" x14ac:dyDescent="0.3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1:35" ht="18.75" customHeight="1" x14ac:dyDescent="0.3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1:35" ht="18.75" customHeight="1" x14ac:dyDescent="0.3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1:35" ht="18.75" customHeight="1" x14ac:dyDescent="0.3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1:35" ht="18.75" customHeight="1" x14ac:dyDescent="0.3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1:35" ht="18.75" customHeight="1" x14ac:dyDescent="0.3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1:35" ht="18.75" customHeight="1" x14ac:dyDescent="0.3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1:35" ht="18.75" customHeight="1" x14ac:dyDescent="0.3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1:35" ht="18.75" customHeight="1" x14ac:dyDescent="0.3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1:35" ht="18.75" customHeight="1" x14ac:dyDescent="0.3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1:35" ht="18.75" customHeight="1" x14ac:dyDescent="0.3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1:35" ht="18.75" customHeight="1" x14ac:dyDescent="0.3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1:35" ht="18.75" customHeight="1" x14ac:dyDescent="0.3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1:35" ht="18.75" customHeight="1" x14ac:dyDescent="0.3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1:35" ht="18.75" customHeight="1" x14ac:dyDescent="0.3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1:35" ht="18.75" customHeight="1" x14ac:dyDescent="0.3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1:35" ht="18.75" customHeight="1" x14ac:dyDescent="0.3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1:35" ht="18.75" customHeight="1" x14ac:dyDescent="0.3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1:35" ht="18.75" customHeight="1" x14ac:dyDescent="0.3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1:35" ht="18.75" customHeight="1" x14ac:dyDescent="0.3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1:35" ht="18.75" customHeight="1" x14ac:dyDescent="0.3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</sheetData>
  <mergeCells count="19">
    <mergeCell ref="AC5:AC6"/>
    <mergeCell ref="AD5:AD6"/>
    <mergeCell ref="AE5:AE6"/>
    <mergeCell ref="A2:AI2"/>
    <mergeCell ref="B4:AE4"/>
    <mergeCell ref="A5:A6"/>
    <mergeCell ref="B5:B6"/>
    <mergeCell ref="C5:E5"/>
    <mergeCell ref="F5:N5"/>
    <mergeCell ref="O5:O6"/>
    <mergeCell ref="P5:T5"/>
    <mergeCell ref="U5:U6"/>
    <mergeCell ref="AF5:AF6"/>
    <mergeCell ref="AG5:AG6"/>
    <mergeCell ref="AH5:AI5"/>
    <mergeCell ref="A3:AI3"/>
    <mergeCell ref="V5:V6"/>
    <mergeCell ref="W5:AA5"/>
    <mergeCell ref="AB5:AB6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D7D5-5B35-434F-9E03-3F9A04A7FA39}">
  <dimension ref="A1:AO1000"/>
  <sheetViews>
    <sheetView workbookViewId="0">
      <pane ySplit="1" topLeftCell="A2" activePane="bottomLeft" state="frozen"/>
      <selection pane="bottomLeft" activeCell="A3" sqref="A3:AO3"/>
    </sheetView>
  </sheetViews>
  <sheetFormatPr defaultColWidth="10.109375" defaultRowHeight="15" customHeight="1" x14ac:dyDescent="0.3"/>
  <cols>
    <col min="1" max="1" width="3.88671875" style="70" customWidth="1"/>
    <col min="2" max="2" width="14.5546875" style="70" customWidth="1"/>
    <col min="3" max="5" width="4.5546875" style="70" customWidth="1"/>
    <col min="6" max="9" width="5.5546875" style="70" customWidth="1"/>
    <col min="10" max="11" width="6.44140625" style="70" customWidth="1"/>
    <col min="12" max="15" width="4.33203125" style="70" customWidth="1"/>
    <col min="16" max="17" width="6.6640625" style="70" customWidth="1"/>
    <col min="18" max="18" width="7.21875" style="70" customWidth="1"/>
    <col min="19" max="21" width="4.33203125" style="70" customWidth="1"/>
    <col min="22" max="22" width="5.5546875" style="70" customWidth="1"/>
    <col min="23" max="27" width="4.33203125" style="70" customWidth="1"/>
    <col min="28" max="28" width="5.88671875" style="70" customWidth="1"/>
    <col min="29" max="29" width="7.77734375" style="70" customWidth="1"/>
    <col min="30" max="30" width="5.33203125" style="70" customWidth="1"/>
    <col min="31" max="31" width="5.21875" style="70" customWidth="1"/>
    <col min="32" max="32" width="4.33203125" style="70" customWidth="1"/>
    <col min="33" max="33" width="5.109375" style="70" customWidth="1"/>
    <col min="34" max="37" width="4.33203125" style="70" customWidth="1"/>
    <col min="38" max="38" width="7.21875" style="70" customWidth="1"/>
    <col min="39" max="40" width="6.33203125" style="70" customWidth="1"/>
    <col min="41" max="41" width="10" style="70" customWidth="1"/>
    <col min="42" max="16384" width="10.109375" style="70"/>
  </cols>
  <sheetData>
    <row r="1" spans="1:41" ht="18.75" customHeight="1" x14ac:dyDescent="0.3">
      <c r="A1" s="68" t="str">
        <f>+'[1]Bieu 1'!B1</f>
        <v>UBND PHƯỜNG KỲ LỪA</v>
      </c>
      <c r="B1" s="69"/>
      <c r="F1" s="71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</row>
    <row r="2" spans="1:41" ht="23.25" customHeight="1" x14ac:dyDescent="0.3">
      <c r="A2" s="266" t="s">
        <v>207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</row>
    <row r="3" spans="1:41" ht="23.25" customHeight="1" x14ac:dyDescent="0.3">
      <c r="A3" s="215" t="s">
        <v>307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</row>
    <row r="4" spans="1:41" ht="21.75" customHeight="1" x14ac:dyDescent="0.3">
      <c r="B4" s="268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</row>
    <row r="5" spans="1:41" ht="25.5" customHeight="1" x14ac:dyDescent="0.3">
      <c r="A5" s="269" t="s">
        <v>0</v>
      </c>
      <c r="B5" s="272" t="s">
        <v>168</v>
      </c>
      <c r="C5" s="273" t="s">
        <v>1</v>
      </c>
      <c r="D5" s="274"/>
      <c r="E5" s="275"/>
      <c r="F5" s="273" t="s">
        <v>94</v>
      </c>
      <c r="G5" s="274"/>
      <c r="H5" s="274"/>
      <c r="I5" s="274"/>
      <c r="J5" s="274"/>
      <c r="K5" s="275"/>
      <c r="L5" s="279" t="s">
        <v>95</v>
      </c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1"/>
      <c r="AA5" s="282" t="s">
        <v>96</v>
      </c>
      <c r="AB5" s="274"/>
      <c r="AC5" s="274"/>
      <c r="AD5" s="274"/>
      <c r="AE5" s="275"/>
      <c r="AF5" s="282" t="s">
        <v>97</v>
      </c>
      <c r="AG5" s="274"/>
      <c r="AH5" s="274"/>
      <c r="AI5" s="274"/>
      <c r="AJ5" s="274"/>
      <c r="AK5" s="275"/>
      <c r="AL5" s="273" t="s">
        <v>4</v>
      </c>
      <c r="AM5" s="274"/>
      <c r="AN5" s="275"/>
      <c r="AO5" s="283" t="s">
        <v>173</v>
      </c>
    </row>
    <row r="6" spans="1:41" ht="25.5" customHeight="1" x14ac:dyDescent="0.3">
      <c r="A6" s="270"/>
      <c r="B6" s="270"/>
      <c r="C6" s="276"/>
      <c r="D6" s="277"/>
      <c r="E6" s="278"/>
      <c r="F6" s="276"/>
      <c r="G6" s="277"/>
      <c r="H6" s="277"/>
      <c r="I6" s="277"/>
      <c r="J6" s="277"/>
      <c r="K6" s="278"/>
      <c r="L6" s="284" t="s">
        <v>2</v>
      </c>
      <c r="M6" s="280"/>
      <c r="N6" s="280"/>
      <c r="O6" s="280"/>
      <c r="P6" s="280"/>
      <c r="Q6" s="280"/>
      <c r="R6" s="281"/>
      <c r="S6" s="284" t="s">
        <v>3</v>
      </c>
      <c r="T6" s="280"/>
      <c r="U6" s="280"/>
      <c r="V6" s="280"/>
      <c r="W6" s="280"/>
      <c r="X6" s="280"/>
      <c r="Y6" s="280"/>
      <c r="Z6" s="281"/>
      <c r="AA6" s="276"/>
      <c r="AB6" s="277"/>
      <c r="AC6" s="277"/>
      <c r="AD6" s="277"/>
      <c r="AE6" s="278"/>
      <c r="AF6" s="276"/>
      <c r="AG6" s="277"/>
      <c r="AH6" s="277"/>
      <c r="AI6" s="277"/>
      <c r="AJ6" s="277"/>
      <c r="AK6" s="278"/>
      <c r="AL6" s="276"/>
      <c r="AM6" s="277"/>
      <c r="AN6" s="278"/>
      <c r="AO6" s="271"/>
    </row>
    <row r="7" spans="1:41" ht="58.5" customHeight="1" x14ac:dyDescent="0.3">
      <c r="A7" s="271"/>
      <c r="B7" s="271"/>
      <c r="C7" s="73" t="s">
        <v>98</v>
      </c>
      <c r="D7" s="74" t="s">
        <v>99</v>
      </c>
      <c r="E7" s="73" t="s">
        <v>100</v>
      </c>
      <c r="F7" s="74" t="s">
        <v>101</v>
      </c>
      <c r="G7" s="74" t="s">
        <v>102</v>
      </c>
      <c r="H7" s="74" t="s">
        <v>103</v>
      </c>
      <c r="I7" s="74" t="s">
        <v>104</v>
      </c>
      <c r="J7" s="74" t="s">
        <v>105</v>
      </c>
      <c r="K7" s="74" t="s">
        <v>106</v>
      </c>
      <c r="L7" s="75" t="s">
        <v>45</v>
      </c>
      <c r="M7" s="76" t="s">
        <v>5</v>
      </c>
      <c r="N7" s="76" t="s">
        <v>6</v>
      </c>
      <c r="O7" s="76" t="s">
        <v>7</v>
      </c>
      <c r="P7" s="76" t="s">
        <v>107</v>
      </c>
      <c r="Q7" s="76" t="s">
        <v>8</v>
      </c>
      <c r="R7" s="76" t="s">
        <v>9</v>
      </c>
      <c r="S7" s="76" t="s">
        <v>108</v>
      </c>
      <c r="T7" s="76" t="s">
        <v>109</v>
      </c>
      <c r="U7" s="76" t="s">
        <v>110</v>
      </c>
      <c r="V7" s="76" t="s">
        <v>111</v>
      </c>
      <c r="W7" s="76" t="s">
        <v>83</v>
      </c>
      <c r="X7" s="76" t="s">
        <v>10</v>
      </c>
      <c r="Y7" s="76" t="s">
        <v>11</v>
      </c>
      <c r="Z7" s="76" t="s">
        <v>12</v>
      </c>
      <c r="AA7" s="76" t="s">
        <v>112</v>
      </c>
      <c r="AB7" s="76" t="s">
        <v>113</v>
      </c>
      <c r="AC7" s="76" t="s">
        <v>114</v>
      </c>
      <c r="AD7" s="76" t="s">
        <v>14</v>
      </c>
      <c r="AE7" s="76" t="s">
        <v>115</v>
      </c>
      <c r="AF7" s="76" t="s">
        <v>116</v>
      </c>
      <c r="AG7" s="76" t="s">
        <v>117</v>
      </c>
      <c r="AH7" s="77" t="s">
        <v>268</v>
      </c>
      <c r="AI7" s="76" t="s">
        <v>118</v>
      </c>
      <c r="AJ7" s="76" t="s">
        <v>119</v>
      </c>
      <c r="AK7" s="76" t="s">
        <v>120</v>
      </c>
      <c r="AL7" s="78" t="s">
        <v>15</v>
      </c>
      <c r="AM7" s="78" t="s">
        <v>16</v>
      </c>
      <c r="AN7" s="78" t="s">
        <v>17</v>
      </c>
      <c r="AO7" s="79"/>
    </row>
    <row r="8" spans="1:41" ht="15.75" customHeight="1" x14ac:dyDescent="0.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0">
        <v>20</v>
      </c>
      <c r="U8" s="80">
        <v>21</v>
      </c>
      <c r="V8" s="80">
        <v>22</v>
      </c>
      <c r="W8" s="80">
        <v>23</v>
      </c>
      <c r="X8" s="80">
        <v>24</v>
      </c>
      <c r="Y8" s="80">
        <v>25</v>
      </c>
      <c r="Z8" s="80">
        <v>26</v>
      </c>
      <c r="AA8" s="80">
        <v>27</v>
      </c>
      <c r="AB8" s="80">
        <v>28</v>
      </c>
      <c r="AC8" s="80">
        <v>29</v>
      </c>
      <c r="AD8" s="80">
        <v>30</v>
      </c>
      <c r="AE8" s="80">
        <v>31</v>
      </c>
      <c r="AF8" s="80">
        <v>32</v>
      </c>
      <c r="AG8" s="80">
        <v>33</v>
      </c>
      <c r="AH8" s="80">
        <v>34</v>
      </c>
      <c r="AI8" s="80">
        <v>35</v>
      </c>
      <c r="AJ8" s="80">
        <v>36</v>
      </c>
      <c r="AK8" s="80">
        <v>37</v>
      </c>
      <c r="AL8" s="80">
        <v>38</v>
      </c>
      <c r="AM8" s="80">
        <v>39</v>
      </c>
      <c r="AN8" s="80">
        <v>40</v>
      </c>
      <c r="AO8" s="81"/>
    </row>
    <row r="9" spans="1:41" ht="15.75" customHeight="1" x14ac:dyDescent="0.3">
      <c r="A9" s="82"/>
      <c r="B9" s="83" t="s">
        <v>169</v>
      </c>
      <c r="C9" s="82">
        <f t="shared" ref="C9:AN9" si="0">SUM(C10:C18)</f>
        <v>178</v>
      </c>
      <c r="D9" s="82">
        <f t="shared" si="0"/>
        <v>176</v>
      </c>
      <c r="E9" s="82">
        <f t="shared" si="0"/>
        <v>2</v>
      </c>
      <c r="F9" s="82">
        <f t="shared" si="0"/>
        <v>9</v>
      </c>
      <c r="G9" s="82">
        <f t="shared" si="0"/>
        <v>14</v>
      </c>
      <c r="H9" s="82">
        <f t="shared" si="0"/>
        <v>8</v>
      </c>
      <c r="I9" s="82">
        <f t="shared" si="0"/>
        <v>9</v>
      </c>
      <c r="J9" s="82">
        <f t="shared" si="0"/>
        <v>20</v>
      </c>
      <c r="K9" s="82">
        <f t="shared" si="0"/>
        <v>10</v>
      </c>
      <c r="L9" s="82">
        <f t="shared" si="0"/>
        <v>179</v>
      </c>
      <c r="M9" s="82">
        <f t="shared" si="0"/>
        <v>179</v>
      </c>
      <c r="N9" s="82">
        <f t="shared" si="0"/>
        <v>0</v>
      </c>
      <c r="O9" s="82">
        <f t="shared" si="0"/>
        <v>0</v>
      </c>
      <c r="P9" s="82">
        <f t="shared" si="0"/>
        <v>0</v>
      </c>
      <c r="Q9" s="82">
        <f t="shared" si="0"/>
        <v>21</v>
      </c>
      <c r="R9" s="82">
        <f t="shared" si="0"/>
        <v>161</v>
      </c>
      <c r="S9" s="82">
        <f t="shared" si="0"/>
        <v>11</v>
      </c>
      <c r="T9" s="82">
        <f t="shared" si="0"/>
        <v>4</v>
      </c>
      <c r="U9" s="82">
        <f t="shared" si="0"/>
        <v>10</v>
      </c>
      <c r="V9" s="82">
        <f t="shared" si="0"/>
        <v>8</v>
      </c>
      <c r="W9" s="82">
        <f t="shared" si="0"/>
        <v>6</v>
      </c>
      <c r="X9" s="82">
        <f t="shared" si="0"/>
        <v>3</v>
      </c>
      <c r="Y9" s="82">
        <f t="shared" si="0"/>
        <v>3</v>
      </c>
      <c r="Z9" s="82">
        <f t="shared" si="0"/>
        <v>0</v>
      </c>
      <c r="AA9" s="82">
        <f t="shared" si="0"/>
        <v>9</v>
      </c>
      <c r="AB9" s="82">
        <f t="shared" si="0"/>
        <v>8</v>
      </c>
      <c r="AC9" s="82">
        <f t="shared" si="0"/>
        <v>5</v>
      </c>
      <c r="AD9" s="82">
        <f t="shared" si="0"/>
        <v>9</v>
      </c>
      <c r="AE9" s="82">
        <f t="shared" si="0"/>
        <v>7</v>
      </c>
      <c r="AF9" s="82">
        <f t="shared" si="0"/>
        <v>9</v>
      </c>
      <c r="AG9" s="82">
        <f t="shared" si="0"/>
        <v>9</v>
      </c>
      <c r="AH9" s="82">
        <f t="shared" si="0"/>
        <v>2</v>
      </c>
      <c r="AI9" s="82">
        <f t="shared" si="0"/>
        <v>10</v>
      </c>
      <c r="AJ9" s="82">
        <f t="shared" si="0"/>
        <v>9</v>
      </c>
      <c r="AK9" s="82">
        <f t="shared" si="0"/>
        <v>28</v>
      </c>
      <c r="AL9" s="82">
        <f t="shared" si="0"/>
        <v>188</v>
      </c>
      <c r="AM9" s="82">
        <f t="shared" si="0"/>
        <v>3</v>
      </c>
      <c r="AN9" s="82">
        <f t="shared" si="0"/>
        <v>28</v>
      </c>
      <c r="AO9" s="84"/>
    </row>
    <row r="10" spans="1:41" ht="15.75" customHeight="1" x14ac:dyDescent="0.3">
      <c r="A10" s="85">
        <v>1</v>
      </c>
      <c r="B10" s="86" t="s">
        <v>246</v>
      </c>
      <c r="C10" s="87">
        <f t="shared" ref="C10:C17" si="1">D10+E10</f>
        <v>25</v>
      </c>
      <c r="D10" s="83">
        <v>25</v>
      </c>
      <c r="E10" s="83"/>
      <c r="F10" s="83">
        <v>1</v>
      </c>
      <c r="G10" s="83">
        <v>2</v>
      </c>
      <c r="H10" s="83">
        <v>1</v>
      </c>
      <c r="I10" s="83">
        <v>1</v>
      </c>
      <c r="J10" s="83">
        <v>2</v>
      </c>
      <c r="K10" s="83">
        <v>1</v>
      </c>
      <c r="L10" s="87">
        <f t="shared" ref="L10:L18" si="2">M10+N10+O10+P10</f>
        <v>25</v>
      </c>
      <c r="M10" s="82">
        <v>25</v>
      </c>
      <c r="N10" s="88"/>
      <c r="O10" s="82"/>
      <c r="P10" s="82"/>
      <c r="Q10" s="82"/>
      <c r="R10" s="82">
        <v>25</v>
      </c>
      <c r="S10" s="82">
        <v>2</v>
      </c>
      <c r="T10" s="82">
        <v>1</v>
      </c>
      <c r="U10" s="82">
        <v>1</v>
      </c>
      <c r="V10" s="82">
        <v>1</v>
      </c>
      <c r="W10" s="82"/>
      <c r="X10" s="82"/>
      <c r="Y10" s="82"/>
      <c r="Z10" s="82"/>
      <c r="AA10" s="82">
        <v>1</v>
      </c>
      <c r="AB10" s="82">
        <v>1</v>
      </c>
      <c r="AC10" s="82">
        <v>1</v>
      </c>
      <c r="AD10" s="82">
        <v>1</v>
      </c>
      <c r="AE10" s="82">
        <v>1</v>
      </c>
      <c r="AF10" s="82">
        <v>1</v>
      </c>
      <c r="AG10" s="82">
        <v>1</v>
      </c>
      <c r="AH10" s="82"/>
      <c r="AI10" s="82">
        <v>3</v>
      </c>
      <c r="AJ10" s="82"/>
      <c r="AK10" s="84">
        <v>7</v>
      </c>
      <c r="AL10" s="84">
        <v>16</v>
      </c>
      <c r="AM10" s="84"/>
      <c r="AN10" s="84">
        <v>2</v>
      </c>
      <c r="AO10" s="84"/>
    </row>
    <row r="11" spans="1:41" ht="15.75" customHeight="1" x14ac:dyDescent="0.3">
      <c r="A11" s="85">
        <v>2</v>
      </c>
      <c r="B11" s="86" t="s">
        <v>248</v>
      </c>
      <c r="C11" s="87">
        <f t="shared" si="1"/>
        <v>36</v>
      </c>
      <c r="D11" s="83">
        <v>36</v>
      </c>
      <c r="E11" s="83">
        <v>0</v>
      </c>
      <c r="F11" s="83">
        <v>1</v>
      </c>
      <c r="G11" s="83">
        <v>2</v>
      </c>
      <c r="H11" s="83">
        <v>1</v>
      </c>
      <c r="I11" s="83">
        <v>1</v>
      </c>
      <c r="J11" s="83">
        <v>1</v>
      </c>
      <c r="K11" s="83">
        <v>1</v>
      </c>
      <c r="L11" s="87">
        <f t="shared" si="2"/>
        <v>36</v>
      </c>
      <c r="M11" s="82">
        <v>36</v>
      </c>
      <c r="N11" s="88">
        <v>0</v>
      </c>
      <c r="O11" s="82">
        <v>0</v>
      </c>
      <c r="P11" s="82">
        <v>0</v>
      </c>
      <c r="Q11" s="82">
        <v>8</v>
      </c>
      <c r="R11" s="82">
        <v>28</v>
      </c>
      <c r="S11" s="82">
        <v>1</v>
      </c>
      <c r="T11" s="82">
        <v>0</v>
      </c>
      <c r="U11" s="82">
        <v>2</v>
      </c>
      <c r="V11" s="82">
        <v>2</v>
      </c>
      <c r="W11" s="82">
        <v>1</v>
      </c>
      <c r="X11" s="82">
        <v>0</v>
      </c>
      <c r="Y11" s="82">
        <v>0</v>
      </c>
      <c r="Z11" s="82">
        <v>0</v>
      </c>
      <c r="AA11" s="82">
        <v>1</v>
      </c>
      <c r="AB11" s="82">
        <v>1</v>
      </c>
      <c r="AC11" s="82">
        <v>1</v>
      </c>
      <c r="AD11" s="82">
        <v>1</v>
      </c>
      <c r="AE11" s="82">
        <v>1</v>
      </c>
      <c r="AF11" s="82">
        <v>1</v>
      </c>
      <c r="AG11" s="82">
        <v>1</v>
      </c>
      <c r="AH11" s="82"/>
      <c r="AI11" s="82">
        <v>1</v>
      </c>
      <c r="AJ11" s="82">
        <v>0</v>
      </c>
      <c r="AK11" s="84">
        <v>2</v>
      </c>
      <c r="AL11" s="84">
        <v>30</v>
      </c>
      <c r="AM11" s="84">
        <v>2</v>
      </c>
      <c r="AN11" s="84">
        <v>2</v>
      </c>
      <c r="AO11" s="81" t="s">
        <v>269</v>
      </c>
    </row>
    <row r="12" spans="1:41" ht="15.75" customHeight="1" x14ac:dyDescent="0.3">
      <c r="A12" s="85">
        <v>3</v>
      </c>
      <c r="B12" s="86" t="s">
        <v>251</v>
      </c>
      <c r="C12" s="87">
        <f t="shared" si="1"/>
        <v>9</v>
      </c>
      <c r="D12" s="83">
        <v>9</v>
      </c>
      <c r="E12" s="83">
        <v>0</v>
      </c>
      <c r="F12" s="83">
        <v>1</v>
      </c>
      <c r="G12" s="83">
        <v>1</v>
      </c>
      <c r="H12" s="83">
        <v>1</v>
      </c>
      <c r="I12" s="83">
        <v>1</v>
      </c>
      <c r="J12" s="83">
        <v>2</v>
      </c>
      <c r="K12" s="83">
        <v>1</v>
      </c>
      <c r="L12" s="87">
        <f t="shared" si="2"/>
        <v>9</v>
      </c>
      <c r="M12" s="82">
        <v>9</v>
      </c>
      <c r="N12" s="88"/>
      <c r="O12" s="82"/>
      <c r="P12" s="82"/>
      <c r="Q12" s="82"/>
      <c r="R12" s="82">
        <v>9</v>
      </c>
      <c r="S12" s="82">
        <v>1</v>
      </c>
      <c r="T12" s="82"/>
      <c r="U12" s="82">
        <v>1</v>
      </c>
      <c r="V12" s="82"/>
      <c r="W12" s="82"/>
      <c r="X12" s="82"/>
      <c r="Y12" s="82"/>
      <c r="Z12" s="82"/>
      <c r="AA12" s="82">
        <v>1</v>
      </c>
      <c r="AB12" s="82"/>
      <c r="AC12" s="82"/>
      <c r="AD12" s="82">
        <v>1</v>
      </c>
      <c r="AE12" s="82">
        <v>1</v>
      </c>
      <c r="AF12" s="82">
        <v>1</v>
      </c>
      <c r="AG12" s="82">
        <v>1</v>
      </c>
      <c r="AH12" s="82"/>
      <c r="AI12" s="82"/>
      <c r="AJ12" s="82"/>
      <c r="AK12" s="84">
        <v>2</v>
      </c>
      <c r="AL12" s="84">
        <v>18</v>
      </c>
      <c r="AM12" s="84"/>
      <c r="AN12" s="84">
        <v>3</v>
      </c>
      <c r="AO12" s="84"/>
    </row>
    <row r="13" spans="1:41" ht="15.75" customHeight="1" x14ac:dyDescent="0.3">
      <c r="A13" s="85">
        <v>4</v>
      </c>
      <c r="B13" s="86" t="s">
        <v>252</v>
      </c>
      <c r="C13" s="87">
        <f t="shared" si="1"/>
        <v>21</v>
      </c>
      <c r="D13" s="83">
        <v>21</v>
      </c>
      <c r="E13" s="83"/>
      <c r="F13" s="83">
        <v>1</v>
      </c>
      <c r="G13" s="83">
        <v>2</v>
      </c>
      <c r="H13" s="83">
        <v>1</v>
      </c>
      <c r="I13" s="83">
        <v>1</v>
      </c>
      <c r="J13" s="83">
        <v>4</v>
      </c>
      <c r="K13" s="83">
        <v>2</v>
      </c>
      <c r="L13" s="87">
        <f t="shared" si="2"/>
        <v>21</v>
      </c>
      <c r="M13" s="82">
        <v>21</v>
      </c>
      <c r="N13" s="88"/>
      <c r="O13" s="82"/>
      <c r="P13" s="82"/>
      <c r="Q13" s="82">
        <v>4</v>
      </c>
      <c r="R13" s="82">
        <v>20</v>
      </c>
      <c r="S13" s="82">
        <v>2</v>
      </c>
      <c r="T13" s="82"/>
      <c r="U13" s="82">
        <v>1</v>
      </c>
      <c r="V13" s="82">
        <v>1</v>
      </c>
      <c r="W13" s="82">
        <v>1</v>
      </c>
      <c r="X13" s="82"/>
      <c r="Y13" s="82"/>
      <c r="Z13" s="82"/>
      <c r="AA13" s="82">
        <v>1</v>
      </c>
      <c r="AB13" s="82">
        <v>1</v>
      </c>
      <c r="AC13" s="82"/>
      <c r="AD13" s="82">
        <v>1</v>
      </c>
      <c r="AE13" s="82">
        <v>1</v>
      </c>
      <c r="AF13" s="82">
        <v>1</v>
      </c>
      <c r="AG13" s="82">
        <v>1</v>
      </c>
      <c r="AH13" s="82"/>
      <c r="AI13" s="82">
        <v>1</v>
      </c>
      <c r="AJ13" s="82">
        <v>1</v>
      </c>
      <c r="AK13" s="84">
        <v>3</v>
      </c>
      <c r="AL13" s="84">
        <v>13</v>
      </c>
      <c r="AM13" s="84"/>
      <c r="AN13" s="84">
        <v>4</v>
      </c>
      <c r="AO13" s="84"/>
    </row>
    <row r="14" spans="1:41" ht="15.75" customHeight="1" x14ac:dyDescent="0.3">
      <c r="A14" s="85">
        <v>5</v>
      </c>
      <c r="B14" s="86" t="s">
        <v>253</v>
      </c>
      <c r="C14" s="87">
        <f t="shared" si="1"/>
        <v>15</v>
      </c>
      <c r="D14" s="83">
        <v>13</v>
      </c>
      <c r="E14" s="83">
        <v>2</v>
      </c>
      <c r="F14" s="83">
        <v>1</v>
      </c>
      <c r="G14" s="83">
        <v>1</v>
      </c>
      <c r="H14" s="83">
        <v>1</v>
      </c>
      <c r="I14" s="83">
        <v>1</v>
      </c>
      <c r="J14" s="83">
        <v>2</v>
      </c>
      <c r="K14" s="83">
        <v>1</v>
      </c>
      <c r="L14" s="87">
        <f t="shared" si="2"/>
        <v>16</v>
      </c>
      <c r="M14" s="82">
        <v>16</v>
      </c>
      <c r="N14" s="88"/>
      <c r="O14" s="82"/>
      <c r="P14" s="82"/>
      <c r="Q14" s="82">
        <v>4</v>
      </c>
      <c r="R14" s="82">
        <v>12</v>
      </c>
      <c r="S14" s="82">
        <v>2</v>
      </c>
      <c r="T14" s="82">
        <v>1</v>
      </c>
      <c r="U14" s="82">
        <v>1</v>
      </c>
      <c r="V14" s="82">
        <v>1</v>
      </c>
      <c r="W14" s="82">
        <v>1</v>
      </c>
      <c r="X14" s="82"/>
      <c r="Y14" s="82"/>
      <c r="Z14" s="82"/>
      <c r="AA14" s="82">
        <v>1</v>
      </c>
      <c r="AB14" s="82">
        <v>1</v>
      </c>
      <c r="AC14" s="82">
        <v>1</v>
      </c>
      <c r="AD14" s="82">
        <v>1</v>
      </c>
      <c r="AE14" s="82">
        <v>1</v>
      </c>
      <c r="AF14" s="82">
        <v>1</v>
      </c>
      <c r="AG14" s="82">
        <v>1</v>
      </c>
      <c r="AH14" s="82">
        <v>1</v>
      </c>
      <c r="AI14" s="82">
        <v>1</v>
      </c>
      <c r="AJ14" s="82">
        <v>3</v>
      </c>
      <c r="AK14" s="84">
        <v>4</v>
      </c>
      <c r="AL14" s="84">
        <v>15</v>
      </c>
      <c r="AM14" s="84">
        <v>0</v>
      </c>
      <c r="AN14" s="84">
        <v>6</v>
      </c>
      <c r="AO14" s="81" t="s">
        <v>270</v>
      </c>
    </row>
    <row r="15" spans="1:41" ht="15.75" customHeight="1" x14ac:dyDescent="0.3">
      <c r="A15" s="89">
        <v>6</v>
      </c>
      <c r="B15" s="90" t="s">
        <v>256</v>
      </c>
      <c r="C15" s="91">
        <f t="shared" si="1"/>
        <v>22</v>
      </c>
      <c r="D15" s="92">
        <v>22</v>
      </c>
      <c r="E15" s="92"/>
      <c r="F15" s="92">
        <v>1</v>
      </c>
      <c r="G15" s="92">
        <v>2</v>
      </c>
      <c r="H15" s="92">
        <v>0</v>
      </c>
      <c r="I15" s="92">
        <v>1</v>
      </c>
      <c r="J15" s="92">
        <v>2</v>
      </c>
      <c r="K15" s="92">
        <v>1</v>
      </c>
      <c r="L15" s="91">
        <f t="shared" si="2"/>
        <v>22</v>
      </c>
      <c r="M15" s="93">
        <v>22</v>
      </c>
      <c r="N15" s="94"/>
      <c r="O15" s="93"/>
      <c r="P15" s="93"/>
      <c r="Q15" s="93">
        <v>0</v>
      </c>
      <c r="R15" s="93">
        <v>22</v>
      </c>
      <c r="S15" s="93">
        <v>0</v>
      </c>
      <c r="T15" s="93">
        <v>0</v>
      </c>
      <c r="U15" s="93">
        <v>1</v>
      </c>
      <c r="V15" s="93">
        <v>0</v>
      </c>
      <c r="W15" s="93">
        <v>0</v>
      </c>
      <c r="X15" s="93">
        <v>1</v>
      </c>
      <c r="Y15" s="93">
        <v>0</v>
      </c>
      <c r="Z15" s="93">
        <v>0</v>
      </c>
      <c r="AA15" s="93">
        <v>1</v>
      </c>
      <c r="AB15" s="93">
        <v>1</v>
      </c>
      <c r="AC15" s="93"/>
      <c r="AD15" s="93">
        <v>1</v>
      </c>
      <c r="AE15" s="93"/>
      <c r="AF15" s="93">
        <v>1</v>
      </c>
      <c r="AG15" s="93">
        <v>1</v>
      </c>
      <c r="AH15" s="93">
        <v>0</v>
      </c>
      <c r="AI15" s="93">
        <v>1</v>
      </c>
      <c r="AJ15" s="93">
        <v>1</v>
      </c>
      <c r="AK15" s="95">
        <v>3</v>
      </c>
      <c r="AL15" s="95">
        <v>20</v>
      </c>
      <c r="AM15" s="95">
        <v>0</v>
      </c>
      <c r="AN15" s="95">
        <v>3</v>
      </c>
      <c r="AO15" s="96" t="s">
        <v>271</v>
      </c>
    </row>
    <row r="16" spans="1:41" ht="15.75" customHeight="1" x14ac:dyDescent="0.3">
      <c r="A16" s="85">
        <v>7</v>
      </c>
      <c r="B16" s="86" t="s">
        <v>258</v>
      </c>
      <c r="C16" s="87">
        <f t="shared" si="1"/>
        <v>10</v>
      </c>
      <c r="D16" s="97">
        <v>10</v>
      </c>
      <c r="E16" s="97"/>
      <c r="F16" s="97">
        <v>1</v>
      </c>
      <c r="G16" s="97">
        <v>1</v>
      </c>
      <c r="H16" s="97"/>
      <c r="I16" s="97">
        <v>1</v>
      </c>
      <c r="J16" s="97">
        <v>3</v>
      </c>
      <c r="K16" s="97">
        <v>1</v>
      </c>
      <c r="L16" s="87">
        <f t="shared" si="2"/>
        <v>10</v>
      </c>
      <c r="M16" s="98">
        <v>10</v>
      </c>
      <c r="N16" s="98"/>
      <c r="O16" s="98"/>
      <c r="P16" s="98"/>
      <c r="Q16" s="98"/>
      <c r="R16" s="98">
        <v>10</v>
      </c>
      <c r="S16" s="98">
        <v>1</v>
      </c>
      <c r="T16" s="98"/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/>
      <c r="AA16" s="98">
        <v>1</v>
      </c>
      <c r="AB16" s="98">
        <v>1</v>
      </c>
      <c r="AC16" s="98">
        <v>1</v>
      </c>
      <c r="AD16" s="98">
        <v>1</v>
      </c>
      <c r="AE16" s="98"/>
      <c r="AF16" s="98">
        <v>1</v>
      </c>
      <c r="AG16" s="98">
        <v>1</v>
      </c>
      <c r="AH16" s="97"/>
      <c r="AI16" s="97">
        <v>1</v>
      </c>
      <c r="AJ16" s="97">
        <v>1</v>
      </c>
      <c r="AK16" s="97">
        <v>1</v>
      </c>
      <c r="AL16" s="97">
        <v>12</v>
      </c>
      <c r="AM16" s="97"/>
      <c r="AN16" s="97">
        <v>2</v>
      </c>
      <c r="AO16" s="97"/>
    </row>
    <row r="17" spans="1:41" ht="15.75" customHeight="1" x14ac:dyDescent="0.3">
      <c r="A17" s="99">
        <v>8</v>
      </c>
      <c r="B17" s="100" t="s">
        <v>260</v>
      </c>
      <c r="C17" s="101">
        <f t="shared" si="1"/>
        <v>32</v>
      </c>
      <c r="D17" s="102">
        <v>32</v>
      </c>
      <c r="E17" s="102"/>
      <c r="F17" s="102">
        <v>1</v>
      </c>
      <c r="G17" s="102">
        <v>2</v>
      </c>
      <c r="H17" s="102">
        <v>2</v>
      </c>
      <c r="I17" s="102">
        <v>1</v>
      </c>
      <c r="J17" s="102">
        <v>2</v>
      </c>
      <c r="K17" s="102">
        <v>1</v>
      </c>
      <c r="L17" s="101">
        <f t="shared" si="2"/>
        <v>32</v>
      </c>
      <c r="M17" s="103">
        <v>32</v>
      </c>
      <c r="N17" s="103">
        <v>0</v>
      </c>
      <c r="O17" s="103"/>
      <c r="P17" s="103"/>
      <c r="Q17" s="103"/>
      <c r="R17" s="103">
        <v>32</v>
      </c>
      <c r="S17" s="103">
        <v>1</v>
      </c>
      <c r="T17" s="103">
        <v>1</v>
      </c>
      <c r="U17" s="103">
        <v>1</v>
      </c>
      <c r="V17" s="103">
        <v>1</v>
      </c>
      <c r="W17" s="103">
        <v>1</v>
      </c>
      <c r="X17" s="103"/>
      <c r="Y17" s="103">
        <v>1</v>
      </c>
      <c r="Z17" s="103"/>
      <c r="AA17" s="103">
        <v>1</v>
      </c>
      <c r="AB17" s="103">
        <v>1</v>
      </c>
      <c r="AC17" s="103"/>
      <c r="AD17" s="103">
        <v>1</v>
      </c>
      <c r="AE17" s="103">
        <v>1</v>
      </c>
      <c r="AF17" s="103">
        <v>1</v>
      </c>
      <c r="AG17" s="103">
        <v>1</v>
      </c>
      <c r="AH17" s="102"/>
      <c r="AI17" s="102">
        <v>1</v>
      </c>
      <c r="AJ17" s="102">
        <v>2</v>
      </c>
      <c r="AK17" s="102">
        <v>4</v>
      </c>
      <c r="AL17" s="102">
        <v>45</v>
      </c>
      <c r="AM17" s="102">
        <v>1</v>
      </c>
      <c r="AN17" s="102">
        <v>1</v>
      </c>
      <c r="AO17" s="96" t="s">
        <v>271</v>
      </c>
    </row>
    <row r="18" spans="1:41" ht="15.75" customHeight="1" x14ac:dyDescent="0.3">
      <c r="A18" s="85">
        <v>9</v>
      </c>
      <c r="B18" s="86" t="s">
        <v>261</v>
      </c>
      <c r="C18" s="87">
        <v>8</v>
      </c>
      <c r="D18" s="81">
        <v>8</v>
      </c>
      <c r="E18" s="81">
        <v>0</v>
      </c>
      <c r="F18" s="81">
        <v>1</v>
      </c>
      <c r="G18" s="81">
        <v>1</v>
      </c>
      <c r="H18" s="81">
        <v>1</v>
      </c>
      <c r="I18" s="81">
        <v>1</v>
      </c>
      <c r="J18" s="81">
        <v>2</v>
      </c>
      <c r="K18" s="81">
        <v>1</v>
      </c>
      <c r="L18" s="87">
        <f t="shared" si="2"/>
        <v>8</v>
      </c>
      <c r="M18" s="104">
        <v>8</v>
      </c>
      <c r="N18" s="104">
        <v>0</v>
      </c>
      <c r="O18" s="104">
        <v>0</v>
      </c>
      <c r="P18" s="104">
        <v>0</v>
      </c>
      <c r="Q18" s="104">
        <v>5</v>
      </c>
      <c r="R18" s="104">
        <v>3</v>
      </c>
      <c r="S18" s="104">
        <v>1</v>
      </c>
      <c r="T18" s="104">
        <v>1</v>
      </c>
      <c r="U18" s="104">
        <v>1</v>
      </c>
      <c r="V18" s="104">
        <v>1</v>
      </c>
      <c r="W18" s="104">
        <v>1</v>
      </c>
      <c r="X18" s="104">
        <v>1</v>
      </c>
      <c r="Y18" s="104">
        <v>1</v>
      </c>
      <c r="Z18" s="104"/>
      <c r="AA18" s="104">
        <v>1</v>
      </c>
      <c r="AB18" s="104">
        <v>1</v>
      </c>
      <c r="AC18" s="104">
        <v>1</v>
      </c>
      <c r="AD18" s="104">
        <v>1</v>
      </c>
      <c r="AE18" s="104">
        <v>1</v>
      </c>
      <c r="AF18" s="104">
        <v>1</v>
      </c>
      <c r="AG18" s="104">
        <v>1</v>
      </c>
      <c r="AH18" s="81">
        <v>1</v>
      </c>
      <c r="AI18" s="81">
        <v>1</v>
      </c>
      <c r="AJ18" s="81">
        <v>1</v>
      </c>
      <c r="AK18" s="81">
        <v>2</v>
      </c>
      <c r="AL18" s="81">
        <v>19</v>
      </c>
      <c r="AM18" s="81">
        <v>0</v>
      </c>
      <c r="AN18" s="81">
        <v>5</v>
      </c>
      <c r="AO18" s="81"/>
    </row>
    <row r="19" spans="1:41" ht="15.75" customHeight="1" x14ac:dyDescent="0.3"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</row>
    <row r="20" spans="1:41" ht="15.75" customHeight="1" x14ac:dyDescent="0.3"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</row>
    <row r="21" spans="1:41" ht="15.75" customHeight="1" x14ac:dyDescent="0.3"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</row>
    <row r="22" spans="1:41" ht="15.75" customHeight="1" x14ac:dyDescent="0.3"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</row>
    <row r="23" spans="1:41" ht="18.75" customHeight="1" x14ac:dyDescent="0.3"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</row>
    <row r="24" spans="1:41" ht="18.75" customHeight="1" x14ac:dyDescent="0.3"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1:41" ht="18.75" customHeight="1" x14ac:dyDescent="0.3"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</row>
    <row r="26" spans="1:41" ht="18.75" customHeight="1" x14ac:dyDescent="0.3"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</row>
    <row r="27" spans="1:41" ht="18.75" customHeight="1" x14ac:dyDescent="0.3"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</row>
    <row r="28" spans="1:41" ht="18.75" customHeight="1" x14ac:dyDescent="0.3"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</row>
    <row r="29" spans="1:41" ht="18.75" customHeight="1" x14ac:dyDescent="0.3"/>
    <row r="30" spans="1:41" ht="18.75" customHeight="1" x14ac:dyDescent="0.3"/>
    <row r="31" spans="1:41" ht="18.75" customHeight="1" x14ac:dyDescent="0.3"/>
    <row r="32" spans="1:41" ht="18.75" customHeight="1" x14ac:dyDescent="0.3"/>
    <row r="33" spans="12:33" ht="18.75" customHeight="1" x14ac:dyDescent="0.3"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12:33" ht="18.75" customHeight="1" x14ac:dyDescent="0.3"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</row>
    <row r="35" spans="12:33" ht="18.75" customHeight="1" x14ac:dyDescent="0.3"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</row>
    <row r="36" spans="12:33" ht="18.75" customHeight="1" x14ac:dyDescent="0.3"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</row>
    <row r="37" spans="12:33" ht="18.75" customHeight="1" x14ac:dyDescent="0.3"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</row>
    <row r="38" spans="12:33" ht="18.75" customHeight="1" x14ac:dyDescent="0.3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</row>
    <row r="39" spans="12:33" ht="18.75" customHeight="1" x14ac:dyDescent="0.3"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</row>
    <row r="40" spans="12:33" ht="18.75" customHeight="1" x14ac:dyDescent="0.3"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</row>
    <row r="41" spans="12:33" ht="18.75" customHeight="1" x14ac:dyDescent="0.3"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</row>
    <row r="42" spans="12:33" ht="18.75" customHeight="1" x14ac:dyDescent="0.3"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</row>
    <row r="43" spans="12:33" ht="18.75" customHeight="1" x14ac:dyDescent="0.3"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</row>
    <row r="44" spans="12:33" ht="18.75" customHeight="1" x14ac:dyDescent="0.3"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</row>
    <row r="45" spans="12:33" ht="18.75" customHeight="1" x14ac:dyDescent="0.3"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</row>
    <row r="46" spans="12:33" ht="18.75" customHeight="1" x14ac:dyDescent="0.3"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</row>
    <row r="47" spans="12:33" ht="18.75" customHeight="1" x14ac:dyDescent="0.3"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</row>
    <row r="48" spans="12:33" ht="18.75" customHeight="1" x14ac:dyDescent="0.3"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</row>
    <row r="49" spans="12:33" ht="18.75" customHeight="1" x14ac:dyDescent="0.3"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</row>
    <row r="50" spans="12:33" ht="18.75" customHeight="1" x14ac:dyDescent="0.3"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</row>
    <row r="51" spans="12:33" ht="18.75" customHeight="1" x14ac:dyDescent="0.3"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</row>
    <row r="52" spans="12:33" ht="18.75" customHeight="1" x14ac:dyDescent="0.3"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12:33" ht="18.75" customHeight="1" x14ac:dyDescent="0.3"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</row>
    <row r="54" spans="12:33" ht="18.75" customHeight="1" x14ac:dyDescent="0.3"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12:33" ht="18.75" customHeight="1" x14ac:dyDescent="0.3"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</row>
    <row r="56" spans="12:33" ht="18.75" customHeight="1" x14ac:dyDescent="0.3"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</row>
    <row r="57" spans="12:33" ht="18.75" customHeight="1" x14ac:dyDescent="0.3"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</row>
    <row r="58" spans="12:33" ht="18.75" customHeight="1" x14ac:dyDescent="0.3"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</row>
    <row r="59" spans="12:33" ht="18.75" customHeight="1" x14ac:dyDescent="0.3"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</row>
    <row r="60" spans="12:33" ht="18.75" customHeight="1" x14ac:dyDescent="0.3"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</row>
    <row r="61" spans="12:33" ht="18.75" customHeight="1" x14ac:dyDescent="0.3"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</row>
    <row r="62" spans="12:33" ht="18.75" customHeight="1" x14ac:dyDescent="0.3"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</row>
    <row r="63" spans="12:33" ht="18.75" customHeight="1" x14ac:dyDescent="0.3"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</row>
    <row r="64" spans="12:33" ht="18.75" customHeight="1" x14ac:dyDescent="0.3"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</row>
    <row r="65" spans="12:33" ht="18.75" customHeight="1" x14ac:dyDescent="0.3"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</row>
    <row r="66" spans="12:33" ht="18.75" customHeight="1" x14ac:dyDescent="0.3"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</row>
    <row r="67" spans="12:33" ht="18.75" customHeight="1" x14ac:dyDescent="0.3"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</row>
    <row r="68" spans="12:33" ht="18.75" customHeight="1" x14ac:dyDescent="0.3"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</row>
    <row r="69" spans="12:33" ht="18.75" customHeight="1" x14ac:dyDescent="0.3"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</row>
    <row r="70" spans="12:33" ht="18.75" customHeight="1" x14ac:dyDescent="0.3"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</row>
    <row r="71" spans="12:33" ht="18.75" customHeight="1" x14ac:dyDescent="0.3"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</row>
    <row r="72" spans="12:33" ht="18.75" customHeight="1" x14ac:dyDescent="0.3"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</row>
    <row r="73" spans="12:33" ht="18.75" customHeight="1" x14ac:dyDescent="0.3"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</row>
    <row r="74" spans="12:33" ht="18.75" customHeight="1" x14ac:dyDescent="0.3"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</row>
    <row r="75" spans="12:33" ht="18.75" customHeight="1" x14ac:dyDescent="0.3"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</row>
    <row r="76" spans="12:33" ht="18.75" customHeight="1" x14ac:dyDescent="0.3"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</row>
    <row r="77" spans="12:33" ht="18.75" customHeight="1" x14ac:dyDescent="0.3"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</row>
    <row r="78" spans="12:33" ht="18.75" customHeight="1" x14ac:dyDescent="0.3"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</row>
    <row r="79" spans="12:33" ht="18.75" customHeight="1" x14ac:dyDescent="0.3"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</row>
    <row r="80" spans="12:33" ht="18.75" customHeight="1" x14ac:dyDescent="0.3"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</row>
    <row r="81" spans="12:33" ht="18.75" customHeight="1" x14ac:dyDescent="0.3"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</row>
    <row r="82" spans="12:33" ht="18.75" customHeight="1" x14ac:dyDescent="0.3"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</row>
    <row r="83" spans="12:33" ht="18.75" customHeight="1" x14ac:dyDescent="0.3"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</row>
    <row r="84" spans="12:33" ht="18.75" customHeight="1" x14ac:dyDescent="0.3"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</row>
    <row r="85" spans="12:33" ht="18.75" customHeight="1" x14ac:dyDescent="0.3"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</row>
    <row r="86" spans="12:33" ht="18.75" customHeight="1" x14ac:dyDescent="0.3"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</row>
    <row r="87" spans="12:33" ht="18.75" customHeight="1" x14ac:dyDescent="0.3"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</row>
    <row r="88" spans="12:33" ht="18.75" customHeight="1" x14ac:dyDescent="0.3"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</row>
    <row r="89" spans="12:33" ht="18.75" customHeight="1" x14ac:dyDescent="0.3"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</row>
    <row r="90" spans="12:33" ht="18.75" customHeight="1" x14ac:dyDescent="0.3"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</row>
    <row r="91" spans="12:33" ht="18.75" customHeight="1" x14ac:dyDescent="0.3"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</row>
    <row r="92" spans="12:33" ht="18.75" customHeight="1" x14ac:dyDescent="0.3"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</row>
    <row r="93" spans="12:33" ht="18.75" customHeight="1" x14ac:dyDescent="0.3"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</row>
    <row r="94" spans="12:33" ht="18.75" customHeight="1" x14ac:dyDescent="0.3"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</row>
    <row r="95" spans="12:33" ht="18.75" customHeight="1" x14ac:dyDescent="0.3"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</row>
    <row r="96" spans="12:33" ht="18.75" customHeight="1" x14ac:dyDescent="0.3"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</row>
    <row r="97" spans="12:33" ht="18.75" customHeight="1" x14ac:dyDescent="0.3"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</row>
    <row r="98" spans="12:33" ht="18.75" customHeight="1" x14ac:dyDescent="0.3"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</row>
    <row r="99" spans="12:33" ht="18.75" customHeight="1" x14ac:dyDescent="0.3"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</row>
    <row r="100" spans="12:33" ht="18.75" customHeight="1" x14ac:dyDescent="0.3"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</row>
    <row r="101" spans="12:33" ht="18.75" customHeight="1" x14ac:dyDescent="0.3"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</row>
    <row r="102" spans="12:33" ht="18.75" customHeight="1" x14ac:dyDescent="0.3"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</row>
    <row r="103" spans="12:33" ht="18.75" customHeight="1" x14ac:dyDescent="0.3"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</row>
    <row r="104" spans="12:33" ht="18.75" customHeight="1" x14ac:dyDescent="0.3"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</row>
    <row r="105" spans="12:33" ht="18.75" customHeight="1" x14ac:dyDescent="0.3"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</row>
    <row r="106" spans="12:33" ht="18.75" customHeight="1" x14ac:dyDescent="0.3"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</row>
    <row r="107" spans="12:33" ht="18.75" customHeight="1" x14ac:dyDescent="0.3"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</row>
    <row r="108" spans="12:33" ht="18.75" customHeight="1" x14ac:dyDescent="0.3"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</row>
    <row r="109" spans="12:33" ht="18.75" customHeight="1" x14ac:dyDescent="0.3"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</row>
    <row r="110" spans="12:33" ht="18.75" customHeight="1" x14ac:dyDescent="0.3"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</row>
    <row r="111" spans="12:33" ht="18.75" customHeight="1" x14ac:dyDescent="0.3"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</row>
    <row r="112" spans="12:33" ht="18.75" customHeight="1" x14ac:dyDescent="0.3"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</row>
    <row r="113" spans="12:33" ht="18.75" customHeight="1" x14ac:dyDescent="0.3"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</row>
    <row r="114" spans="12:33" ht="18.75" customHeight="1" x14ac:dyDescent="0.3"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</row>
    <row r="115" spans="12:33" ht="18.75" customHeight="1" x14ac:dyDescent="0.3"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</row>
    <row r="116" spans="12:33" ht="18.75" customHeight="1" x14ac:dyDescent="0.3"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</row>
    <row r="117" spans="12:33" ht="18.75" customHeight="1" x14ac:dyDescent="0.3"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</row>
    <row r="118" spans="12:33" ht="18.75" customHeight="1" x14ac:dyDescent="0.3"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</row>
    <row r="119" spans="12:33" ht="18.75" customHeight="1" x14ac:dyDescent="0.3"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</row>
    <row r="120" spans="12:33" ht="18.75" customHeight="1" x14ac:dyDescent="0.3"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</row>
    <row r="121" spans="12:33" ht="18.75" customHeight="1" x14ac:dyDescent="0.3"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</row>
    <row r="122" spans="12:33" ht="18.75" customHeight="1" x14ac:dyDescent="0.3"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</row>
    <row r="123" spans="12:33" ht="18.75" customHeight="1" x14ac:dyDescent="0.3"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</row>
    <row r="124" spans="12:33" ht="18.75" customHeight="1" x14ac:dyDescent="0.3"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</row>
    <row r="125" spans="12:33" ht="18.75" customHeight="1" x14ac:dyDescent="0.3"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</row>
    <row r="126" spans="12:33" ht="18.75" customHeight="1" x14ac:dyDescent="0.3"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</row>
    <row r="127" spans="12:33" ht="18.75" customHeight="1" x14ac:dyDescent="0.3"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</row>
    <row r="128" spans="12:33" ht="18.75" customHeight="1" x14ac:dyDescent="0.3"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</row>
    <row r="129" spans="12:33" ht="18.75" customHeight="1" x14ac:dyDescent="0.3"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</row>
    <row r="130" spans="12:33" ht="18.75" customHeight="1" x14ac:dyDescent="0.3"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</row>
    <row r="131" spans="12:33" ht="18.75" customHeight="1" x14ac:dyDescent="0.3"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</row>
    <row r="132" spans="12:33" ht="18.75" customHeight="1" x14ac:dyDescent="0.3"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</row>
    <row r="133" spans="12:33" ht="18.75" customHeight="1" x14ac:dyDescent="0.3"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</row>
    <row r="134" spans="12:33" ht="18.75" customHeight="1" x14ac:dyDescent="0.3"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</row>
    <row r="135" spans="12:33" ht="18.75" customHeight="1" x14ac:dyDescent="0.3"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</row>
    <row r="136" spans="12:33" ht="18.75" customHeight="1" x14ac:dyDescent="0.3"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</row>
    <row r="137" spans="12:33" ht="18.75" customHeight="1" x14ac:dyDescent="0.3"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</row>
    <row r="138" spans="12:33" ht="18.75" customHeight="1" x14ac:dyDescent="0.3"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</row>
    <row r="139" spans="12:33" ht="18.75" customHeight="1" x14ac:dyDescent="0.3"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</row>
    <row r="140" spans="12:33" ht="18.75" customHeight="1" x14ac:dyDescent="0.3"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</row>
    <row r="141" spans="12:33" ht="18.75" customHeight="1" x14ac:dyDescent="0.3"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</row>
    <row r="142" spans="12:33" ht="18.75" customHeight="1" x14ac:dyDescent="0.3"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</row>
    <row r="143" spans="12:33" ht="18.75" customHeight="1" x14ac:dyDescent="0.3"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</row>
    <row r="144" spans="12:33" ht="18.75" customHeight="1" x14ac:dyDescent="0.3"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</row>
    <row r="145" spans="12:33" ht="18.75" customHeight="1" x14ac:dyDescent="0.3"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</row>
    <row r="146" spans="12:33" ht="18.75" customHeight="1" x14ac:dyDescent="0.3"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</row>
    <row r="147" spans="12:33" ht="18.75" customHeight="1" x14ac:dyDescent="0.3"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</row>
    <row r="148" spans="12:33" ht="18.75" customHeight="1" x14ac:dyDescent="0.3"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</row>
    <row r="149" spans="12:33" ht="18.75" customHeight="1" x14ac:dyDescent="0.3"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</row>
    <row r="150" spans="12:33" ht="18.75" customHeight="1" x14ac:dyDescent="0.3"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</row>
    <row r="151" spans="12:33" ht="18.75" customHeight="1" x14ac:dyDescent="0.3"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</row>
    <row r="152" spans="12:33" ht="18.75" customHeight="1" x14ac:dyDescent="0.3"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</row>
    <row r="153" spans="12:33" ht="18.75" customHeight="1" x14ac:dyDescent="0.3"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</row>
    <row r="154" spans="12:33" ht="18.75" customHeight="1" x14ac:dyDescent="0.3"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</row>
    <row r="155" spans="12:33" ht="18.75" customHeight="1" x14ac:dyDescent="0.3"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</row>
    <row r="156" spans="12:33" ht="18.75" customHeight="1" x14ac:dyDescent="0.3"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</row>
    <row r="157" spans="12:33" ht="18.75" customHeight="1" x14ac:dyDescent="0.3"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</row>
    <row r="158" spans="12:33" ht="18.75" customHeight="1" x14ac:dyDescent="0.3"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</row>
    <row r="159" spans="12:33" ht="18.75" customHeight="1" x14ac:dyDescent="0.3"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</row>
    <row r="160" spans="12:33" ht="18.75" customHeight="1" x14ac:dyDescent="0.3"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</row>
    <row r="161" spans="12:33" ht="18.75" customHeight="1" x14ac:dyDescent="0.3"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</row>
    <row r="162" spans="12:33" ht="18.75" customHeight="1" x14ac:dyDescent="0.3"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</row>
    <row r="163" spans="12:33" ht="18.75" customHeight="1" x14ac:dyDescent="0.3"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</row>
    <row r="164" spans="12:33" ht="18.75" customHeight="1" x14ac:dyDescent="0.3"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</row>
    <row r="165" spans="12:33" ht="18.75" customHeight="1" x14ac:dyDescent="0.3"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</row>
    <row r="166" spans="12:33" ht="18.75" customHeight="1" x14ac:dyDescent="0.3"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</row>
    <row r="167" spans="12:33" ht="18.75" customHeight="1" x14ac:dyDescent="0.3"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</row>
    <row r="168" spans="12:33" ht="18.75" customHeight="1" x14ac:dyDescent="0.3"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</row>
    <row r="169" spans="12:33" ht="18.75" customHeight="1" x14ac:dyDescent="0.3"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</row>
    <row r="170" spans="12:33" ht="18.75" customHeight="1" x14ac:dyDescent="0.3"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</row>
    <row r="171" spans="12:33" ht="18.75" customHeight="1" x14ac:dyDescent="0.3"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</row>
    <row r="172" spans="12:33" ht="18.75" customHeight="1" x14ac:dyDescent="0.3"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</row>
    <row r="173" spans="12:33" ht="18.75" customHeight="1" x14ac:dyDescent="0.3"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</row>
    <row r="174" spans="12:33" ht="18.75" customHeight="1" x14ac:dyDescent="0.3"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</row>
    <row r="175" spans="12:33" ht="18.75" customHeight="1" x14ac:dyDescent="0.3"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</row>
    <row r="176" spans="12:33" ht="18.75" customHeight="1" x14ac:dyDescent="0.3"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</row>
    <row r="177" spans="12:33" ht="18.75" customHeight="1" x14ac:dyDescent="0.3"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</row>
    <row r="178" spans="12:33" ht="18.75" customHeight="1" x14ac:dyDescent="0.3"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</row>
    <row r="179" spans="12:33" ht="18.75" customHeight="1" x14ac:dyDescent="0.3"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</row>
    <row r="180" spans="12:33" ht="18.75" customHeight="1" x14ac:dyDescent="0.3"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</row>
    <row r="181" spans="12:33" ht="18.75" customHeight="1" x14ac:dyDescent="0.3"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</row>
    <row r="182" spans="12:33" ht="18.75" customHeight="1" x14ac:dyDescent="0.3"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</row>
    <row r="183" spans="12:33" ht="18.75" customHeight="1" x14ac:dyDescent="0.3"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</row>
    <row r="184" spans="12:33" ht="18.75" customHeight="1" x14ac:dyDescent="0.3"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</row>
    <row r="185" spans="12:33" ht="18.75" customHeight="1" x14ac:dyDescent="0.3"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</row>
    <row r="186" spans="12:33" ht="18.75" customHeight="1" x14ac:dyDescent="0.3"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</row>
    <row r="187" spans="12:33" ht="18.75" customHeight="1" x14ac:dyDescent="0.3"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</row>
    <row r="188" spans="12:33" ht="18.75" customHeight="1" x14ac:dyDescent="0.3"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</row>
    <row r="189" spans="12:33" ht="18.75" customHeight="1" x14ac:dyDescent="0.3"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</row>
    <row r="190" spans="12:33" ht="18.75" customHeight="1" x14ac:dyDescent="0.3"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</row>
    <row r="191" spans="12:33" ht="18.75" customHeight="1" x14ac:dyDescent="0.3"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</row>
    <row r="192" spans="12:33" ht="18.75" customHeight="1" x14ac:dyDescent="0.3"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</row>
    <row r="193" spans="12:33" ht="18.75" customHeight="1" x14ac:dyDescent="0.3"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</row>
    <row r="194" spans="12:33" ht="18.75" customHeight="1" x14ac:dyDescent="0.3"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</row>
    <row r="195" spans="12:33" ht="18.75" customHeight="1" x14ac:dyDescent="0.3"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</row>
    <row r="196" spans="12:33" ht="18.75" customHeight="1" x14ac:dyDescent="0.3"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</row>
    <row r="197" spans="12:33" ht="18.75" customHeight="1" x14ac:dyDescent="0.3"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</row>
    <row r="198" spans="12:33" ht="18.75" customHeight="1" x14ac:dyDescent="0.3"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</row>
    <row r="199" spans="12:33" ht="18.75" customHeight="1" x14ac:dyDescent="0.3"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</row>
    <row r="200" spans="12:33" ht="18.75" customHeight="1" x14ac:dyDescent="0.3"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</row>
    <row r="201" spans="12:33" ht="18.75" customHeight="1" x14ac:dyDescent="0.3"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</row>
    <row r="202" spans="12:33" ht="18.75" customHeight="1" x14ac:dyDescent="0.3"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</row>
    <row r="203" spans="12:33" ht="18.75" customHeight="1" x14ac:dyDescent="0.3"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</row>
    <row r="204" spans="12:33" ht="18.75" customHeight="1" x14ac:dyDescent="0.3"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</row>
    <row r="205" spans="12:33" ht="18.75" customHeight="1" x14ac:dyDescent="0.3"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</row>
    <row r="206" spans="12:33" ht="18.75" customHeight="1" x14ac:dyDescent="0.3"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</row>
    <row r="207" spans="12:33" ht="18.75" customHeight="1" x14ac:dyDescent="0.3"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</row>
    <row r="208" spans="12:33" ht="18.75" customHeight="1" x14ac:dyDescent="0.3"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</row>
    <row r="209" spans="12:33" ht="18.75" customHeight="1" x14ac:dyDescent="0.3"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</row>
    <row r="210" spans="12:33" ht="18.75" customHeight="1" x14ac:dyDescent="0.3"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</row>
    <row r="211" spans="12:33" ht="18.75" customHeight="1" x14ac:dyDescent="0.3"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</row>
    <row r="212" spans="12:33" ht="18.75" customHeight="1" x14ac:dyDescent="0.3"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</row>
    <row r="213" spans="12:33" ht="18.75" customHeight="1" x14ac:dyDescent="0.3"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</row>
    <row r="214" spans="12:33" ht="18.75" customHeight="1" x14ac:dyDescent="0.3"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</row>
    <row r="215" spans="12:33" ht="18.75" customHeight="1" x14ac:dyDescent="0.3"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</row>
    <row r="216" spans="12:33" ht="18.75" customHeight="1" x14ac:dyDescent="0.3"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</row>
    <row r="217" spans="12:33" ht="18.75" customHeight="1" x14ac:dyDescent="0.3"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</row>
    <row r="218" spans="12:33" ht="18.75" customHeight="1" x14ac:dyDescent="0.3"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</row>
    <row r="219" spans="12:33" ht="18.75" customHeight="1" x14ac:dyDescent="0.3"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</row>
    <row r="220" spans="12:33" ht="18.75" customHeight="1" x14ac:dyDescent="0.3"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</row>
    <row r="221" spans="12:33" ht="18.75" customHeight="1" x14ac:dyDescent="0.3"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</row>
    <row r="222" spans="12:33" ht="18.75" customHeight="1" x14ac:dyDescent="0.3"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</row>
    <row r="223" spans="12:33" ht="18.75" customHeight="1" x14ac:dyDescent="0.3"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</row>
    <row r="224" spans="12:33" ht="18.75" customHeight="1" x14ac:dyDescent="0.3"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</row>
    <row r="225" spans="12:33" ht="18.75" customHeight="1" x14ac:dyDescent="0.3"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</row>
    <row r="226" spans="12:33" ht="18.75" customHeight="1" x14ac:dyDescent="0.3"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</row>
    <row r="227" spans="12:33" ht="18.75" customHeight="1" x14ac:dyDescent="0.3"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</row>
    <row r="228" spans="12:33" ht="18.75" customHeight="1" x14ac:dyDescent="0.3"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</row>
    <row r="229" spans="12:33" ht="18.75" customHeight="1" x14ac:dyDescent="0.3"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</row>
    <row r="230" spans="12:33" ht="18.75" customHeight="1" x14ac:dyDescent="0.3"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</row>
    <row r="231" spans="12:33" ht="18.75" customHeight="1" x14ac:dyDescent="0.3"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</row>
    <row r="232" spans="12:33" ht="18.75" customHeight="1" x14ac:dyDescent="0.3"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</row>
    <row r="233" spans="12:33" ht="18.75" customHeight="1" x14ac:dyDescent="0.3"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</row>
    <row r="234" spans="12:33" ht="18.75" customHeight="1" x14ac:dyDescent="0.3"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</row>
    <row r="235" spans="12:33" ht="18.75" customHeight="1" x14ac:dyDescent="0.3"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</row>
    <row r="236" spans="12:33" ht="18.75" customHeight="1" x14ac:dyDescent="0.3"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</row>
    <row r="237" spans="12:33" ht="18.75" customHeight="1" x14ac:dyDescent="0.3"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</row>
    <row r="238" spans="12:33" ht="18.75" customHeight="1" x14ac:dyDescent="0.3"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</row>
    <row r="239" spans="12:33" ht="18.75" customHeight="1" x14ac:dyDescent="0.3"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</row>
    <row r="240" spans="12:33" ht="18.75" customHeight="1" x14ac:dyDescent="0.3"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</row>
    <row r="241" spans="12:33" ht="18.75" customHeight="1" x14ac:dyDescent="0.3"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</row>
    <row r="242" spans="12:33" ht="18.75" customHeight="1" x14ac:dyDescent="0.3"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</row>
    <row r="243" spans="12:33" ht="18.75" customHeight="1" x14ac:dyDescent="0.3"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</row>
    <row r="244" spans="12:33" ht="18.75" customHeight="1" x14ac:dyDescent="0.3"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</row>
    <row r="245" spans="12:33" ht="18.75" customHeight="1" x14ac:dyDescent="0.3"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</row>
    <row r="246" spans="12:33" ht="18.75" customHeight="1" x14ac:dyDescent="0.3"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</row>
    <row r="247" spans="12:33" ht="18.75" customHeight="1" x14ac:dyDescent="0.3"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</row>
    <row r="248" spans="12:33" ht="18.75" customHeight="1" x14ac:dyDescent="0.3"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</row>
    <row r="249" spans="12:33" ht="18.75" customHeight="1" x14ac:dyDescent="0.3"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</row>
    <row r="250" spans="12:33" ht="18.75" customHeight="1" x14ac:dyDescent="0.3"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</row>
    <row r="251" spans="12:33" ht="18.75" customHeight="1" x14ac:dyDescent="0.3"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</row>
    <row r="252" spans="12:33" ht="18.75" customHeight="1" x14ac:dyDescent="0.3"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</row>
    <row r="253" spans="12:33" ht="18.75" customHeight="1" x14ac:dyDescent="0.3"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</row>
    <row r="254" spans="12:33" ht="18.75" customHeight="1" x14ac:dyDescent="0.3"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</row>
    <row r="255" spans="12:33" ht="18.75" customHeight="1" x14ac:dyDescent="0.3"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</row>
    <row r="256" spans="12:33" ht="18.75" customHeight="1" x14ac:dyDescent="0.3"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</row>
    <row r="257" spans="12:33" ht="18.75" customHeight="1" x14ac:dyDescent="0.3"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</row>
    <row r="258" spans="12:33" ht="18.75" customHeight="1" x14ac:dyDescent="0.3"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</row>
    <row r="259" spans="12:33" ht="18.75" customHeight="1" x14ac:dyDescent="0.3"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</row>
    <row r="260" spans="12:33" ht="18.75" customHeight="1" x14ac:dyDescent="0.3"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</row>
    <row r="261" spans="12:33" ht="18.75" customHeight="1" x14ac:dyDescent="0.3"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</row>
    <row r="262" spans="12:33" ht="18.75" customHeight="1" x14ac:dyDescent="0.3"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</row>
    <row r="263" spans="12:33" ht="18.75" customHeight="1" x14ac:dyDescent="0.3"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</row>
    <row r="264" spans="12:33" ht="18.75" customHeight="1" x14ac:dyDescent="0.3"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</row>
    <row r="265" spans="12:33" ht="18.75" customHeight="1" x14ac:dyDescent="0.3"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</row>
    <row r="266" spans="12:33" ht="18.75" customHeight="1" x14ac:dyDescent="0.3"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</row>
    <row r="267" spans="12:33" ht="18.75" customHeight="1" x14ac:dyDescent="0.3"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</row>
    <row r="268" spans="12:33" ht="18.75" customHeight="1" x14ac:dyDescent="0.3"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</row>
    <row r="269" spans="12:33" ht="18.75" customHeight="1" x14ac:dyDescent="0.3"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</row>
    <row r="270" spans="12:33" ht="18.75" customHeight="1" x14ac:dyDescent="0.3"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</row>
    <row r="271" spans="12:33" ht="18.75" customHeight="1" x14ac:dyDescent="0.3"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</row>
    <row r="272" spans="12:33" ht="18.75" customHeight="1" x14ac:dyDescent="0.3"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</row>
    <row r="273" spans="12:33" ht="18.75" customHeight="1" x14ac:dyDescent="0.3"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</row>
    <row r="274" spans="12:33" ht="18.75" customHeight="1" x14ac:dyDescent="0.3"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</row>
    <row r="275" spans="12:33" ht="18.75" customHeight="1" x14ac:dyDescent="0.3"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</row>
    <row r="276" spans="12:33" ht="18.75" customHeight="1" x14ac:dyDescent="0.3"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</row>
    <row r="277" spans="12:33" ht="18.75" customHeight="1" x14ac:dyDescent="0.3"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</row>
    <row r="278" spans="12:33" ht="18.75" customHeight="1" x14ac:dyDescent="0.3"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</row>
    <row r="279" spans="12:33" ht="18.75" customHeight="1" x14ac:dyDescent="0.3"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</row>
    <row r="280" spans="12:33" ht="18.75" customHeight="1" x14ac:dyDescent="0.3"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</row>
    <row r="281" spans="12:33" ht="18.75" customHeight="1" x14ac:dyDescent="0.3"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</row>
    <row r="282" spans="12:33" ht="18.75" customHeight="1" x14ac:dyDescent="0.3"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</row>
    <row r="283" spans="12:33" ht="18.75" customHeight="1" x14ac:dyDescent="0.3"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</row>
    <row r="284" spans="12:33" ht="18.75" customHeight="1" x14ac:dyDescent="0.3"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</row>
    <row r="285" spans="12:33" ht="18.75" customHeight="1" x14ac:dyDescent="0.3"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</row>
    <row r="286" spans="12:33" ht="18.75" customHeight="1" x14ac:dyDescent="0.3"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</row>
    <row r="287" spans="12:33" ht="18.75" customHeight="1" x14ac:dyDescent="0.3"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</row>
    <row r="288" spans="12:33" ht="18.75" customHeight="1" x14ac:dyDescent="0.3"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</row>
    <row r="289" spans="12:33" ht="18.75" customHeight="1" x14ac:dyDescent="0.3"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</row>
    <row r="290" spans="12:33" ht="18.75" customHeight="1" x14ac:dyDescent="0.3"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</row>
    <row r="291" spans="12:33" ht="18.75" customHeight="1" x14ac:dyDescent="0.3"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</row>
    <row r="292" spans="12:33" ht="18.75" customHeight="1" x14ac:dyDescent="0.3"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</row>
    <row r="293" spans="12:33" ht="18.75" customHeight="1" x14ac:dyDescent="0.3"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</row>
    <row r="294" spans="12:33" ht="18.75" customHeight="1" x14ac:dyDescent="0.3"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</row>
    <row r="295" spans="12:33" ht="18.75" customHeight="1" x14ac:dyDescent="0.3"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</row>
    <row r="296" spans="12:33" ht="18.75" customHeight="1" x14ac:dyDescent="0.3"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</row>
    <row r="297" spans="12:33" ht="18.75" customHeight="1" x14ac:dyDescent="0.3"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</row>
    <row r="298" spans="12:33" ht="18.75" customHeight="1" x14ac:dyDescent="0.3"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</row>
    <row r="299" spans="12:33" ht="18.75" customHeight="1" x14ac:dyDescent="0.3"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</row>
    <row r="300" spans="12:33" ht="18.75" customHeight="1" x14ac:dyDescent="0.3"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</row>
    <row r="301" spans="12:33" ht="18.75" customHeight="1" x14ac:dyDescent="0.3"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</row>
    <row r="302" spans="12:33" ht="18.75" customHeight="1" x14ac:dyDescent="0.3"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</row>
    <row r="303" spans="12:33" ht="18.75" customHeight="1" x14ac:dyDescent="0.3"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</row>
    <row r="304" spans="12:33" ht="18.75" customHeight="1" x14ac:dyDescent="0.3"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</row>
    <row r="305" spans="12:33" ht="18.75" customHeight="1" x14ac:dyDescent="0.3"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</row>
    <row r="306" spans="12:33" ht="18.75" customHeight="1" x14ac:dyDescent="0.3"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</row>
    <row r="307" spans="12:33" ht="18.75" customHeight="1" x14ac:dyDescent="0.3"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</row>
    <row r="308" spans="12:33" ht="18.75" customHeight="1" x14ac:dyDescent="0.3"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</row>
    <row r="309" spans="12:33" ht="18.75" customHeight="1" x14ac:dyDescent="0.3"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</row>
    <row r="310" spans="12:33" ht="18.75" customHeight="1" x14ac:dyDescent="0.3"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</row>
    <row r="311" spans="12:33" ht="18.75" customHeight="1" x14ac:dyDescent="0.3"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</row>
    <row r="312" spans="12:33" ht="18.75" customHeight="1" x14ac:dyDescent="0.3"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</row>
    <row r="313" spans="12:33" ht="18.75" customHeight="1" x14ac:dyDescent="0.3"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</row>
    <row r="314" spans="12:33" ht="18.75" customHeight="1" x14ac:dyDescent="0.3"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</row>
    <row r="315" spans="12:33" ht="18.75" customHeight="1" x14ac:dyDescent="0.3"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</row>
    <row r="316" spans="12:33" ht="18.75" customHeight="1" x14ac:dyDescent="0.3"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</row>
    <row r="317" spans="12:33" ht="18.75" customHeight="1" x14ac:dyDescent="0.3"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</row>
    <row r="318" spans="12:33" ht="18.75" customHeight="1" x14ac:dyDescent="0.3"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</row>
    <row r="319" spans="12:33" ht="18.75" customHeight="1" x14ac:dyDescent="0.3"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</row>
    <row r="320" spans="12:33" ht="18.75" customHeight="1" x14ac:dyDescent="0.3"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</row>
    <row r="321" spans="12:33" ht="18.75" customHeight="1" x14ac:dyDescent="0.3"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</row>
    <row r="322" spans="12:33" ht="18.75" customHeight="1" x14ac:dyDescent="0.3"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</row>
    <row r="323" spans="12:33" ht="18.75" customHeight="1" x14ac:dyDescent="0.3"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</row>
    <row r="324" spans="12:33" ht="18.75" customHeight="1" x14ac:dyDescent="0.3"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</row>
    <row r="325" spans="12:33" ht="18.75" customHeight="1" x14ac:dyDescent="0.3"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</row>
    <row r="326" spans="12:33" ht="18.75" customHeight="1" x14ac:dyDescent="0.3"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</row>
    <row r="327" spans="12:33" ht="18.75" customHeight="1" x14ac:dyDescent="0.3"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</row>
    <row r="328" spans="12:33" ht="18.75" customHeight="1" x14ac:dyDescent="0.3"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</row>
    <row r="329" spans="12:33" ht="18.75" customHeight="1" x14ac:dyDescent="0.3"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</row>
    <row r="330" spans="12:33" ht="18.75" customHeight="1" x14ac:dyDescent="0.3"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</row>
    <row r="331" spans="12:33" ht="18.75" customHeight="1" x14ac:dyDescent="0.3"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</row>
    <row r="332" spans="12:33" ht="18.75" customHeight="1" x14ac:dyDescent="0.3"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</row>
    <row r="333" spans="12:33" ht="18.75" customHeight="1" x14ac:dyDescent="0.3"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</row>
    <row r="334" spans="12:33" ht="18.75" customHeight="1" x14ac:dyDescent="0.3"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</row>
    <row r="335" spans="12:33" ht="18.75" customHeight="1" x14ac:dyDescent="0.3"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</row>
    <row r="336" spans="12:33" ht="18.75" customHeight="1" x14ac:dyDescent="0.3"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</row>
    <row r="337" spans="12:33" ht="18.75" customHeight="1" x14ac:dyDescent="0.3"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</row>
    <row r="338" spans="12:33" ht="18.75" customHeight="1" x14ac:dyDescent="0.3"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</row>
    <row r="339" spans="12:33" ht="18.75" customHeight="1" x14ac:dyDescent="0.3"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</row>
    <row r="340" spans="12:33" ht="18.75" customHeight="1" x14ac:dyDescent="0.3"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</row>
    <row r="341" spans="12:33" ht="18.75" customHeight="1" x14ac:dyDescent="0.3"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</row>
    <row r="342" spans="12:33" ht="18.75" customHeight="1" x14ac:dyDescent="0.3"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</row>
    <row r="343" spans="12:33" ht="18.75" customHeight="1" x14ac:dyDescent="0.3"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</row>
    <row r="344" spans="12:33" ht="18.75" customHeight="1" x14ac:dyDescent="0.3"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</row>
    <row r="345" spans="12:33" ht="18.75" customHeight="1" x14ac:dyDescent="0.3"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</row>
    <row r="346" spans="12:33" ht="18.75" customHeight="1" x14ac:dyDescent="0.3"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</row>
    <row r="347" spans="12:33" ht="18.75" customHeight="1" x14ac:dyDescent="0.3"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</row>
    <row r="348" spans="12:33" ht="18.75" customHeight="1" x14ac:dyDescent="0.3"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</row>
    <row r="349" spans="12:33" ht="18.75" customHeight="1" x14ac:dyDescent="0.3"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</row>
    <row r="350" spans="12:33" ht="18.75" customHeight="1" x14ac:dyDescent="0.3"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</row>
    <row r="351" spans="12:33" ht="18.75" customHeight="1" x14ac:dyDescent="0.3"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</row>
    <row r="352" spans="12:33" ht="18.75" customHeight="1" x14ac:dyDescent="0.3"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</row>
    <row r="353" spans="12:33" ht="18.75" customHeight="1" x14ac:dyDescent="0.3"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</row>
    <row r="354" spans="12:33" ht="18.75" customHeight="1" x14ac:dyDescent="0.3"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</row>
    <row r="355" spans="12:33" ht="18.75" customHeight="1" x14ac:dyDescent="0.3"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</row>
    <row r="356" spans="12:33" ht="18.75" customHeight="1" x14ac:dyDescent="0.3"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</row>
    <row r="357" spans="12:33" ht="18.75" customHeight="1" x14ac:dyDescent="0.3"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</row>
    <row r="358" spans="12:33" ht="18.75" customHeight="1" x14ac:dyDescent="0.3"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</row>
    <row r="359" spans="12:33" ht="18.75" customHeight="1" x14ac:dyDescent="0.3"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</row>
    <row r="360" spans="12:33" ht="18.75" customHeight="1" x14ac:dyDescent="0.3"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</row>
    <row r="361" spans="12:33" ht="18.75" customHeight="1" x14ac:dyDescent="0.3"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</row>
    <row r="362" spans="12:33" ht="18.75" customHeight="1" x14ac:dyDescent="0.3"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</row>
    <row r="363" spans="12:33" ht="18.75" customHeight="1" x14ac:dyDescent="0.3"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</row>
    <row r="364" spans="12:33" ht="18.75" customHeight="1" x14ac:dyDescent="0.3"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</row>
    <row r="365" spans="12:33" ht="18.75" customHeight="1" x14ac:dyDescent="0.3"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</row>
    <row r="366" spans="12:33" ht="18.75" customHeight="1" x14ac:dyDescent="0.3"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</row>
    <row r="367" spans="12:33" ht="18.75" customHeight="1" x14ac:dyDescent="0.3"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</row>
    <row r="368" spans="12:33" ht="18.75" customHeight="1" x14ac:dyDescent="0.3"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</row>
    <row r="369" spans="12:33" ht="18.75" customHeight="1" x14ac:dyDescent="0.3"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</row>
    <row r="370" spans="12:33" ht="18.75" customHeight="1" x14ac:dyDescent="0.3"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</row>
    <row r="371" spans="12:33" ht="18.75" customHeight="1" x14ac:dyDescent="0.3"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</row>
    <row r="372" spans="12:33" ht="18.75" customHeight="1" x14ac:dyDescent="0.3"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</row>
    <row r="373" spans="12:33" ht="18.75" customHeight="1" x14ac:dyDescent="0.3"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</row>
    <row r="374" spans="12:33" ht="18.75" customHeight="1" x14ac:dyDescent="0.3"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</row>
    <row r="375" spans="12:33" ht="18.75" customHeight="1" x14ac:dyDescent="0.3"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</row>
    <row r="376" spans="12:33" ht="18.75" customHeight="1" x14ac:dyDescent="0.3"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</row>
    <row r="377" spans="12:33" ht="18.75" customHeight="1" x14ac:dyDescent="0.3"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</row>
    <row r="378" spans="12:33" ht="18.75" customHeight="1" x14ac:dyDescent="0.3"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</row>
    <row r="379" spans="12:33" ht="18.75" customHeight="1" x14ac:dyDescent="0.3"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</row>
    <row r="380" spans="12:33" ht="18.75" customHeight="1" x14ac:dyDescent="0.3"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</row>
    <row r="381" spans="12:33" ht="18.75" customHeight="1" x14ac:dyDescent="0.3"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</row>
    <row r="382" spans="12:33" ht="18.75" customHeight="1" x14ac:dyDescent="0.3"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</row>
    <row r="383" spans="12:33" ht="18.75" customHeight="1" x14ac:dyDescent="0.3"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</row>
    <row r="384" spans="12:33" ht="18.75" customHeight="1" x14ac:dyDescent="0.3"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</row>
    <row r="385" spans="12:33" ht="18.75" customHeight="1" x14ac:dyDescent="0.3"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</row>
    <row r="386" spans="12:33" ht="18.75" customHeight="1" x14ac:dyDescent="0.3"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</row>
    <row r="387" spans="12:33" ht="18.75" customHeight="1" x14ac:dyDescent="0.3"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</row>
    <row r="388" spans="12:33" ht="18.75" customHeight="1" x14ac:dyDescent="0.3"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</row>
    <row r="389" spans="12:33" ht="18.75" customHeight="1" x14ac:dyDescent="0.3"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</row>
    <row r="390" spans="12:33" ht="18.75" customHeight="1" x14ac:dyDescent="0.3"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</row>
    <row r="391" spans="12:33" ht="18.75" customHeight="1" x14ac:dyDescent="0.3"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</row>
    <row r="392" spans="12:33" ht="18.75" customHeight="1" x14ac:dyDescent="0.3"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</row>
    <row r="393" spans="12:33" ht="18.75" customHeight="1" x14ac:dyDescent="0.3"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</row>
    <row r="394" spans="12:33" ht="18.75" customHeight="1" x14ac:dyDescent="0.3"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</row>
    <row r="395" spans="12:33" ht="18.75" customHeight="1" x14ac:dyDescent="0.3"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</row>
    <row r="396" spans="12:33" ht="18.75" customHeight="1" x14ac:dyDescent="0.3"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</row>
    <row r="397" spans="12:33" ht="18.75" customHeight="1" x14ac:dyDescent="0.3"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</row>
    <row r="398" spans="12:33" ht="18.75" customHeight="1" x14ac:dyDescent="0.3"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</row>
    <row r="399" spans="12:33" ht="18.75" customHeight="1" x14ac:dyDescent="0.3"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</row>
    <row r="400" spans="12:33" ht="18.75" customHeight="1" x14ac:dyDescent="0.3"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</row>
    <row r="401" spans="12:33" ht="18.75" customHeight="1" x14ac:dyDescent="0.3"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</row>
    <row r="402" spans="12:33" ht="18.75" customHeight="1" x14ac:dyDescent="0.3"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</row>
    <row r="403" spans="12:33" ht="18.75" customHeight="1" x14ac:dyDescent="0.3"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</row>
    <row r="404" spans="12:33" ht="18.75" customHeight="1" x14ac:dyDescent="0.3"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</row>
    <row r="405" spans="12:33" ht="18.75" customHeight="1" x14ac:dyDescent="0.3"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</row>
    <row r="406" spans="12:33" ht="18.75" customHeight="1" x14ac:dyDescent="0.3"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</row>
    <row r="407" spans="12:33" ht="18.75" customHeight="1" x14ac:dyDescent="0.3"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</row>
    <row r="408" spans="12:33" ht="18.75" customHeight="1" x14ac:dyDescent="0.3"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</row>
    <row r="409" spans="12:33" ht="18.75" customHeight="1" x14ac:dyDescent="0.3"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</row>
    <row r="410" spans="12:33" ht="18.75" customHeight="1" x14ac:dyDescent="0.3"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</row>
    <row r="411" spans="12:33" ht="18.75" customHeight="1" x14ac:dyDescent="0.3"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</row>
    <row r="412" spans="12:33" ht="18.75" customHeight="1" x14ac:dyDescent="0.3"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</row>
    <row r="413" spans="12:33" ht="18.75" customHeight="1" x14ac:dyDescent="0.3"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</row>
    <row r="414" spans="12:33" ht="18.75" customHeight="1" x14ac:dyDescent="0.3"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</row>
    <row r="415" spans="12:33" ht="18.75" customHeight="1" x14ac:dyDescent="0.3"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</row>
    <row r="416" spans="12:33" ht="18.75" customHeight="1" x14ac:dyDescent="0.3"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</row>
    <row r="417" spans="12:33" ht="18.75" customHeight="1" x14ac:dyDescent="0.3"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</row>
    <row r="418" spans="12:33" ht="18.75" customHeight="1" x14ac:dyDescent="0.3"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</row>
    <row r="419" spans="12:33" ht="18.75" customHeight="1" x14ac:dyDescent="0.3"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</row>
    <row r="420" spans="12:33" ht="18.75" customHeight="1" x14ac:dyDescent="0.3"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</row>
    <row r="421" spans="12:33" ht="18.75" customHeight="1" x14ac:dyDescent="0.3"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</row>
    <row r="422" spans="12:33" ht="18.75" customHeight="1" x14ac:dyDescent="0.3"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</row>
    <row r="423" spans="12:33" ht="18.75" customHeight="1" x14ac:dyDescent="0.3"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</row>
    <row r="424" spans="12:33" ht="18.75" customHeight="1" x14ac:dyDescent="0.3"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</row>
    <row r="425" spans="12:33" ht="18.75" customHeight="1" x14ac:dyDescent="0.3"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</row>
    <row r="426" spans="12:33" ht="18.75" customHeight="1" x14ac:dyDescent="0.3"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</row>
    <row r="427" spans="12:33" ht="18.75" customHeight="1" x14ac:dyDescent="0.3"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</row>
    <row r="428" spans="12:33" ht="18.75" customHeight="1" x14ac:dyDescent="0.3"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</row>
    <row r="429" spans="12:33" ht="18.75" customHeight="1" x14ac:dyDescent="0.3"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</row>
    <row r="430" spans="12:33" ht="18.75" customHeight="1" x14ac:dyDescent="0.3"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</row>
    <row r="431" spans="12:33" ht="18.75" customHeight="1" x14ac:dyDescent="0.3"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</row>
    <row r="432" spans="12:33" ht="18.75" customHeight="1" x14ac:dyDescent="0.3"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</row>
    <row r="433" spans="12:33" ht="18.75" customHeight="1" x14ac:dyDescent="0.3"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</row>
    <row r="434" spans="12:33" ht="18.75" customHeight="1" x14ac:dyDescent="0.3"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</row>
    <row r="435" spans="12:33" ht="18.75" customHeight="1" x14ac:dyDescent="0.3"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</row>
    <row r="436" spans="12:33" ht="18.75" customHeight="1" x14ac:dyDescent="0.3"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</row>
    <row r="437" spans="12:33" ht="18.75" customHeight="1" x14ac:dyDescent="0.3"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</row>
    <row r="438" spans="12:33" ht="18.75" customHeight="1" x14ac:dyDescent="0.3"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</row>
    <row r="439" spans="12:33" ht="18.75" customHeight="1" x14ac:dyDescent="0.3"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</row>
    <row r="440" spans="12:33" ht="18.75" customHeight="1" x14ac:dyDescent="0.3"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</row>
    <row r="441" spans="12:33" ht="18.75" customHeight="1" x14ac:dyDescent="0.3"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</row>
    <row r="442" spans="12:33" ht="18.75" customHeight="1" x14ac:dyDescent="0.3"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</row>
    <row r="443" spans="12:33" ht="18.75" customHeight="1" x14ac:dyDescent="0.3"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</row>
    <row r="444" spans="12:33" ht="18.75" customHeight="1" x14ac:dyDescent="0.3"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</row>
    <row r="445" spans="12:33" ht="18.75" customHeight="1" x14ac:dyDescent="0.3"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</row>
    <row r="446" spans="12:33" ht="18.75" customHeight="1" x14ac:dyDescent="0.3"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</row>
    <row r="447" spans="12:33" ht="18.75" customHeight="1" x14ac:dyDescent="0.3"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</row>
    <row r="448" spans="12:33" ht="18.75" customHeight="1" x14ac:dyDescent="0.3"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</row>
    <row r="449" spans="12:33" ht="18.75" customHeight="1" x14ac:dyDescent="0.3"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</row>
    <row r="450" spans="12:33" ht="18.75" customHeight="1" x14ac:dyDescent="0.3"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</row>
    <row r="451" spans="12:33" ht="18.75" customHeight="1" x14ac:dyDescent="0.3"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</row>
    <row r="452" spans="12:33" ht="18.75" customHeight="1" x14ac:dyDescent="0.3"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</row>
    <row r="453" spans="12:33" ht="18.75" customHeight="1" x14ac:dyDescent="0.3"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</row>
    <row r="454" spans="12:33" ht="18.75" customHeight="1" x14ac:dyDescent="0.3"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</row>
    <row r="455" spans="12:33" ht="18.75" customHeight="1" x14ac:dyDescent="0.3"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</row>
    <row r="456" spans="12:33" ht="18.75" customHeight="1" x14ac:dyDescent="0.3"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</row>
    <row r="457" spans="12:33" ht="18.75" customHeight="1" x14ac:dyDescent="0.3"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</row>
    <row r="458" spans="12:33" ht="18.75" customHeight="1" x14ac:dyDescent="0.3"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</row>
    <row r="459" spans="12:33" ht="18.75" customHeight="1" x14ac:dyDescent="0.3"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</row>
    <row r="460" spans="12:33" ht="18.75" customHeight="1" x14ac:dyDescent="0.3"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</row>
    <row r="461" spans="12:33" ht="18.75" customHeight="1" x14ac:dyDescent="0.3"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</row>
    <row r="462" spans="12:33" ht="18.75" customHeight="1" x14ac:dyDescent="0.3"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</row>
    <row r="463" spans="12:33" ht="18.75" customHeight="1" x14ac:dyDescent="0.3"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</row>
    <row r="464" spans="12:33" ht="18.75" customHeight="1" x14ac:dyDescent="0.3"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</row>
    <row r="465" spans="12:33" ht="18.75" customHeight="1" x14ac:dyDescent="0.3"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</row>
    <row r="466" spans="12:33" ht="18.75" customHeight="1" x14ac:dyDescent="0.3"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</row>
    <row r="467" spans="12:33" ht="18.75" customHeight="1" x14ac:dyDescent="0.3"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</row>
    <row r="468" spans="12:33" ht="18.75" customHeight="1" x14ac:dyDescent="0.3"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</row>
    <row r="469" spans="12:33" ht="18.75" customHeight="1" x14ac:dyDescent="0.3"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</row>
    <row r="470" spans="12:33" ht="18.75" customHeight="1" x14ac:dyDescent="0.3"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</row>
    <row r="471" spans="12:33" ht="18.75" customHeight="1" x14ac:dyDescent="0.3"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</row>
    <row r="472" spans="12:33" ht="18.75" customHeight="1" x14ac:dyDescent="0.3"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</row>
    <row r="473" spans="12:33" ht="18.75" customHeight="1" x14ac:dyDescent="0.3"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</row>
    <row r="474" spans="12:33" ht="18.75" customHeight="1" x14ac:dyDescent="0.3"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</row>
    <row r="475" spans="12:33" ht="18.75" customHeight="1" x14ac:dyDescent="0.3"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</row>
    <row r="476" spans="12:33" ht="18.75" customHeight="1" x14ac:dyDescent="0.3"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</row>
    <row r="477" spans="12:33" ht="18.75" customHeight="1" x14ac:dyDescent="0.3"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</row>
    <row r="478" spans="12:33" ht="18.75" customHeight="1" x14ac:dyDescent="0.3"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</row>
    <row r="479" spans="12:33" ht="18.75" customHeight="1" x14ac:dyDescent="0.3"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</row>
    <row r="480" spans="12:33" ht="18.75" customHeight="1" x14ac:dyDescent="0.3"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</row>
    <row r="481" spans="12:33" ht="18.75" customHeight="1" x14ac:dyDescent="0.3"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</row>
    <row r="482" spans="12:33" ht="18.75" customHeight="1" x14ac:dyDescent="0.3"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</row>
    <row r="483" spans="12:33" ht="18.75" customHeight="1" x14ac:dyDescent="0.3"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</row>
    <row r="484" spans="12:33" ht="18.75" customHeight="1" x14ac:dyDescent="0.3"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</row>
    <row r="485" spans="12:33" ht="18.75" customHeight="1" x14ac:dyDescent="0.3"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</row>
    <row r="486" spans="12:33" ht="18.75" customHeight="1" x14ac:dyDescent="0.3"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</row>
    <row r="487" spans="12:33" ht="18.75" customHeight="1" x14ac:dyDescent="0.3"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</row>
    <row r="488" spans="12:33" ht="18.75" customHeight="1" x14ac:dyDescent="0.3"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</row>
    <row r="489" spans="12:33" ht="18.75" customHeight="1" x14ac:dyDescent="0.3"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</row>
    <row r="490" spans="12:33" ht="18.75" customHeight="1" x14ac:dyDescent="0.3"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</row>
    <row r="491" spans="12:33" ht="18.75" customHeight="1" x14ac:dyDescent="0.3"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</row>
    <row r="492" spans="12:33" ht="18.75" customHeight="1" x14ac:dyDescent="0.3"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</row>
    <row r="493" spans="12:33" ht="18.75" customHeight="1" x14ac:dyDescent="0.3"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</row>
    <row r="494" spans="12:33" ht="18.75" customHeight="1" x14ac:dyDescent="0.3"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</row>
    <row r="495" spans="12:33" ht="18.75" customHeight="1" x14ac:dyDescent="0.3"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</row>
    <row r="496" spans="12:33" ht="18.75" customHeight="1" x14ac:dyDescent="0.3"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</row>
    <row r="497" spans="12:33" ht="18.75" customHeight="1" x14ac:dyDescent="0.3"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</row>
    <row r="498" spans="12:33" ht="18.75" customHeight="1" x14ac:dyDescent="0.3"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</row>
    <row r="499" spans="12:33" ht="18.75" customHeight="1" x14ac:dyDescent="0.3"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</row>
    <row r="500" spans="12:33" ht="18.75" customHeight="1" x14ac:dyDescent="0.3"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</row>
    <row r="501" spans="12:33" ht="18.75" customHeight="1" x14ac:dyDescent="0.3"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</row>
    <row r="502" spans="12:33" ht="18.75" customHeight="1" x14ac:dyDescent="0.3"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</row>
    <row r="503" spans="12:33" ht="18.75" customHeight="1" x14ac:dyDescent="0.3"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</row>
    <row r="504" spans="12:33" ht="18.75" customHeight="1" x14ac:dyDescent="0.3"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</row>
    <row r="505" spans="12:33" ht="18.75" customHeight="1" x14ac:dyDescent="0.3"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</row>
    <row r="506" spans="12:33" ht="18.75" customHeight="1" x14ac:dyDescent="0.3"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</row>
    <row r="507" spans="12:33" ht="18.75" customHeight="1" x14ac:dyDescent="0.3"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</row>
    <row r="508" spans="12:33" ht="18.75" customHeight="1" x14ac:dyDescent="0.3"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</row>
    <row r="509" spans="12:33" ht="18.75" customHeight="1" x14ac:dyDescent="0.3"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</row>
    <row r="510" spans="12:33" ht="18.75" customHeight="1" x14ac:dyDescent="0.3"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</row>
    <row r="511" spans="12:33" ht="18.75" customHeight="1" x14ac:dyDescent="0.3"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</row>
    <row r="512" spans="12:33" ht="18.75" customHeight="1" x14ac:dyDescent="0.3"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</row>
    <row r="513" spans="12:33" ht="18.75" customHeight="1" x14ac:dyDescent="0.3"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</row>
    <row r="514" spans="12:33" ht="18.75" customHeight="1" x14ac:dyDescent="0.3"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</row>
    <row r="515" spans="12:33" ht="18.75" customHeight="1" x14ac:dyDescent="0.3"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</row>
    <row r="516" spans="12:33" ht="18.75" customHeight="1" x14ac:dyDescent="0.3"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</row>
    <row r="517" spans="12:33" ht="18.75" customHeight="1" x14ac:dyDescent="0.3"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</row>
    <row r="518" spans="12:33" ht="18.75" customHeight="1" x14ac:dyDescent="0.3"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</row>
    <row r="519" spans="12:33" ht="18.75" customHeight="1" x14ac:dyDescent="0.3"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</row>
    <row r="520" spans="12:33" ht="18.75" customHeight="1" x14ac:dyDescent="0.3"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</row>
    <row r="521" spans="12:33" ht="18.75" customHeight="1" x14ac:dyDescent="0.3"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</row>
    <row r="522" spans="12:33" ht="18.75" customHeight="1" x14ac:dyDescent="0.3"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</row>
    <row r="523" spans="12:33" ht="18.75" customHeight="1" x14ac:dyDescent="0.3"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</row>
    <row r="524" spans="12:33" ht="18.75" customHeight="1" x14ac:dyDescent="0.3"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</row>
    <row r="525" spans="12:33" ht="18.75" customHeight="1" x14ac:dyDescent="0.3"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</row>
    <row r="526" spans="12:33" ht="18.75" customHeight="1" x14ac:dyDescent="0.3"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</row>
    <row r="527" spans="12:33" ht="18.75" customHeight="1" x14ac:dyDescent="0.3"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</row>
    <row r="528" spans="12:33" ht="18.75" customHeight="1" x14ac:dyDescent="0.3"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</row>
    <row r="529" spans="12:33" ht="18.75" customHeight="1" x14ac:dyDescent="0.3"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</row>
    <row r="530" spans="12:33" ht="18.75" customHeight="1" x14ac:dyDescent="0.3"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</row>
    <row r="531" spans="12:33" ht="18.75" customHeight="1" x14ac:dyDescent="0.3"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</row>
    <row r="532" spans="12:33" ht="18.75" customHeight="1" x14ac:dyDescent="0.3"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</row>
    <row r="533" spans="12:33" ht="18.75" customHeight="1" x14ac:dyDescent="0.3"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</row>
    <row r="534" spans="12:33" ht="18.75" customHeight="1" x14ac:dyDescent="0.3"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</row>
    <row r="535" spans="12:33" ht="18.75" customHeight="1" x14ac:dyDescent="0.3"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</row>
    <row r="536" spans="12:33" ht="18.75" customHeight="1" x14ac:dyDescent="0.3"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</row>
    <row r="537" spans="12:33" ht="18.75" customHeight="1" x14ac:dyDescent="0.3"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</row>
    <row r="538" spans="12:33" ht="18.75" customHeight="1" x14ac:dyDescent="0.3"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</row>
    <row r="539" spans="12:33" ht="18.75" customHeight="1" x14ac:dyDescent="0.3"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</row>
    <row r="540" spans="12:33" ht="18.75" customHeight="1" x14ac:dyDescent="0.3"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</row>
    <row r="541" spans="12:33" ht="18.75" customHeight="1" x14ac:dyDescent="0.3"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</row>
    <row r="542" spans="12:33" ht="18.75" customHeight="1" x14ac:dyDescent="0.3"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</row>
    <row r="543" spans="12:33" ht="18.75" customHeight="1" x14ac:dyDescent="0.3"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</row>
    <row r="544" spans="12:33" ht="18.75" customHeight="1" x14ac:dyDescent="0.3"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</row>
    <row r="545" spans="12:33" ht="18.75" customHeight="1" x14ac:dyDescent="0.3"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</row>
    <row r="546" spans="12:33" ht="18.75" customHeight="1" x14ac:dyDescent="0.3"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</row>
    <row r="547" spans="12:33" ht="18.75" customHeight="1" x14ac:dyDescent="0.3"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</row>
    <row r="548" spans="12:33" ht="18.75" customHeight="1" x14ac:dyDescent="0.3"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</row>
    <row r="549" spans="12:33" ht="18.75" customHeight="1" x14ac:dyDescent="0.3"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</row>
    <row r="550" spans="12:33" ht="18.75" customHeight="1" x14ac:dyDescent="0.3"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</row>
    <row r="551" spans="12:33" ht="18.75" customHeight="1" x14ac:dyDescent="0.3"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</row>
    <row r="552" spans="12:33" ht="18.75" customHeight="1" x14ac:dyDescent="0.3"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</row>
    <row r="553" spans="12:33" ht="18.75" customHeight="1" x14ac:dyDescent="0.3"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</row>
    <row r="554" spans="12:33" ht="18.75" customHeight="1" x14ac:dyDescent="0.3"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</row>
    <row r="555" spans="12:33" ht="18.75" customHeight="1" x14ac:dyDescent="0.3"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</row>
    <row r="556" spans="12:33" ht="18.75" customHeight="1" x14ac:dyDescent="0.3"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</row>
    <row r="557" spans="12:33" ht="18.75" customHeight="1" x14ac:dyDescent="0.3"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</row>
    <row r="558" spans="12:33" ht="18.75" customHeight="1" x14ac:dyDescent="0.3"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</row>
    <row r="559" spans="12:33" ht="18.75" customHeight="1" x14ac:dyDescent="0.3"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</row>
    <row r="560" spans="12:33" ht="18.75" customHeight="1" x14ac:dyDescent="0.3"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</row>
    <row r="561" spans="12:33" ht="18.75" customHeight="1" x14ac:dyDescent="0.3"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</row>
    <row r="562" spans="12:33" ht="18.75" customHeight="1" x14ac:dyDescent="0.3"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</row>
    <row r="563" spans="12:33" ht="18.75" customHeight="1" x14ac:dyDescent="0.3"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</row>
    <row r="564" spans="12:33" ht="18.75" customHeight="1" x14ac:dyDescent="0.3"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</row>
    <row r="565" spans="12:33" ht="18.75" customHeight="1" x14ac:dyDescent="0.3"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</row>
    <row r="566" spans="12:33" ht="18.75" customHeight="1" x14ac:dyDescent="0.3"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</row>
    <row r="567" spans="12:33" ht="18.75" customHeight="1" x14ac:dyDescent="0.3"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</row>
    <row r="568" spans="12:33" ht="18.75" customHeight="1" x14ac:dyDescent="0.3"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</row>
    <row r="569" spans="12:33" ht="18.75" customHeight="1" x14ac:dyDescent="0.3"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</row>
    <row r="570" spans="12:33" ht="18.75" customHeight="1" x14ac:dyDescent="0.3"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</row>
    <row r="571" spans="12:33" ht="18.75" customHeight="1" x14ac:dyDescent="0.3"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</row>
    <row r="572" spans="12:33" ht="18.75" customHeight="1" x14ac:dyDescent="0.3"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</row>
    <row r="573" spans="12:33" ht="18.75" customHeight="1" x14ac:dyDescent="0.3"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</row>
    <row r="574" spans="12:33" ht="18.75" customHeight="1" x14ac:dyDescent="0.3"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</row>
    <row r="575" spans="12:33" ht="18.75" customHeight="1" x14ac:dyDescent="0.3"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</row>
    <row r="576" spans="12:33" ht="18.75" customHeight="1" x14ac:dyDescent="0.3"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</row>
    <row r="577" spans="12:33" ht="18.75" customHeight="1" x14ac:dyDescent="0.3"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</row>
    <row r="578" spans="12:33" ht="18.75" customHeight="1" x14ac:dyDescent="0.3"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</row>
    <row r="579" spans="12:33" ht="18.75" customHeight="1" x14ac:dyDescent="0.3"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</row>
    <row r="580" spans="12:33" ht="18.75" customHeight="1" x14ac:dyDescent="0.3"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</row>
    <row r="581" spans="12:33" ht="18.75" customHeight="1" x14ac:dyDescent="0.3"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</row>
    <row r="582" spans="12:33" ht="18.75" customHeight="1" x14ac:dyDescent="0.3"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</row>
    <row r="583" spans="12:33" ht="18.75" customHeight="1" x14ac:dyDescent="0.3"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</row>
    <row r="584" spans="12:33" ht="18.75" customHeight="1" x14ac:dyDescent="0.3"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</row>
    <row r="585" spans="12:33" ht="18.75" customHeight="1" x14ac:dyDescent="0.3"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</row>
    <row r="586" spans="12:33" ht="18.75" customHeight="1" x14ac:dyDescent="0.3"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</row>
    <row r="587" spans="12:33" ht="18.75" customHeight="1" x14ac:dyDescent="0.3"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</row>
    <row r="588" spans="12:33" ht="18.75" customHeight="1" x14ac:dyDescent="0.3"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</row>
    <row r="589" spans="12:33" ht="18.75" customHeight="1" x14ac:dyDescent="0.3"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</row>
    <row r="590" spans="12:33" ht="18.75" customHeight="1" x14ac:dyDescent="0.3"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</row>
    <row r="591" spans="12:33" ht="18.75" customHeight="1" x14ac:dyDescent="0.3"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</row>
    <row r="592" spans="12:33" ht="18.75" customHeight="1" x14ac:dyDescent="0.3"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</row>
    <row r="593" spans="12:33" ht="18.75" customHeight="1" x14ac:dyDescent="0.3"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</row>
    <row r="594" spans="12:33" ht="18.75" customHeight="1" x14ac:dyDescent="0.3"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</row>
    <row r="595" spans="12:33" ht="18.75" customHeight="1" x14ac:dyDescent="0.3"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</row>
    <row r="596" spans="12:33" ht="18.75" customHeight="1" x14ac:dyDescent="0.3"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</row>
    <row r="597" spans="12:33" ht="18.75" customHeight="1" x14ac:dyDescent="0.3"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</row>
    <row r="598" spans="12:33" ht="18.75" customHeight="1" x14ac:dyDescent="0.3"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</row>
    <row r="599" spans="12:33" ht="18.75" customHeight="1" x14ac:dyDescent="0.3"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</row>
    <row r="600" spans="12:33" ht="18.75" customHeight="1" x14ac:dyDescent="0.3"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</row>
    <row r="601" spans="12:33" ht="18.75" customHeight="1" x14ac:dyDescent="0.3"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</row>
    <row r="602" spans="12:33" ht="18.75" customHeight="1" x14ac:dyDescent="0.3"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</row>
    <row r="603" spans="12:33" ht="18.75" customHeight="1" x14ac:dyDescent="0.3"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</row>
    <row r="604" spans="12:33" ht="18.75" customHeight="1" x14ac:dyDescent="0.3"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</row>
    <row r="605" spans="12:33" ht="18.75" customHeight="1" x14ac:dyDescent="0.3"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</row>
    <row r="606" spans="12:33" ht="18.75" customHeight="1" x14ac:dyDescent="0.3"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</row>
    <row r="607" spans="12:33" ht="18.75" customHeight="1" x14ac:dyDescent="0.3"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</row>
    <row r="608" spans="12:33" ht="18.75" customHeight="1" x14ac:dyDescent="0.3"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</row>
    <row r="609" spans="12:33" ht="18.75" customHeight="1" x14ac:dyDescent="0.3"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</row>
    <row r="610" spans="12:33" ht="18.75" customHeight="1" x14ac:dyDescent="0.3"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</row>
    <row r="611" spans="12:33" ht="18.75" customHeight="1" x14ac:dyDescent="0.3"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</row>
    <row r="612" spans="12:33" ht="18.75" customHeight="1" x14ac:dyDescent="0.3"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</row>
    <row r="613" spans="12:33" ht="18.75" customHeight="1" x14ac:dyDescent="0.3"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</row>
    <row r="614" spans="12:33" ht="18.75" customHeight="1" x14ac:dyDescent="0.3"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</row>
    <row r="615" spans="12:33" ht="18.75" customHeight="1" x14ac:dyDescent="0.3"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</row>
    <row r="616" spans="12:33" ht="18.75" customHeight="1" x14ac:dyDescent="0.3"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</row>
    <row r="617" spans="12:33" ht="18.75" customHeight="1" x14ac:dyDescent="0.3"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</row>
    <row r="618" spans="12:33" ht="18.75" customHeight="1" x14ac:dyDescent="0.3"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</row>
    <row r="619" spans="12:33" ht="18.75" customHeight="1" x14ac:dyDescent="0.3"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</row>
    <row r="620" spans="12:33" ht="18.75" customHeight="1" x14ac:dyDescent="0.3"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</row>
    <row r="621" spans="12:33" ht="18.75" customHeight="1" x14ac:dyDescent="0.3"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</row>
    <row r="622" spans="12:33" ht="18.75" customHeight="1" x14ac:dyDescent="0.3"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</row>
    <row r="623" spans="12:33" ht="18.75" customHeight="1" x14ac:dyDescent="0.3"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</row>
    <row r="624" spans="12:33" ht="18.75" customHeight="1" x14ac:dyDescent="0.3"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</row>
    <row r="625" spans="12:33" ht="18.75" customHeight="1" x14ac:dyDescent="0.3"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</row>
    <row r="626" spans="12:33" ht="18.75" customHeight="1" x14ac:dyDescent="0.3"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</row>
    <row r="627" spans="12:33" ht="18.75" customHeight="1" x14ac:dyDescent="0.3"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</row>
    <row r="628" spans="12:33" ht="18.75" customHeight="1" x14ac:dyDescent="0.3"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</row>
    <row r="629" spans="12:33" ht="18.75" customHeight="1" x14ac:dyDescent="0.3"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</row>
    <row r="630" spans="12:33" ht="18.75" customHeight="1" x14ac:dyDescent="0.3"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</row>
    <row r="631" spans="12:33" ht="18.75" customHeight="1" x14ac:dyDescent="0.3"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</row>
    <row r="632" spans="12:33" ht="18.75" customHeight="1" x14ac:dyDescent="0.3"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</row>
    <row r="633" spans="12:33" ht="18.75" customHeight="1" x14ac:dyDescent="0.3"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</row>
    <row r="634" spans="12:33" ht="18.75" customHeight="1" x14ac:dyDescent="0.3"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</row>
    <row r="635" spans="12:33" ht="18.75" customHeight="1" x14ac:dyDescent="0.3"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</row>
    <row r="636" spans="12:33" ht="18.75" customHeight="1" x14ac:dyDescent="0.3"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</row>
    <row r="637" spans="12:33" ht="18.75" customHeight="1" x14ac:dyDescent="0.3"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</row>
    <row r="638" spans="12:33" ht="18.75" customHeight="1" x14ac:dyDescent="0.3"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</row>
    <row r="639" spans="12:33" ht="18.75" customHeight="1" x14ac:dyDescent="0.3"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</row>
    <row r="640" spans="12:33" ht="18.75" customHeight="1" x14ac:dyDescent="0.3"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</row>
    <row r="641" spans="12:33" ht="18.75" customHeight="1" x14ac:dyDescent="0.3"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</row>
    <row r="642" spans="12:33" ht="18.75" customHeight="1" x14ac:dyDescent="0.3"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</row>
    <row r="643" spans="12:33" ht="18.75" customHeight="1" x14ac:dyDescent="0.3"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</row>
    <row r="644" spans="12:33" ht="18.75" customHeight="1" x14ac:dyDescent="0.3"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</row>
    <row r="645" spans="12:33" ht="18.75" customHeight="1" x14ac:dyDescent="0.3"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</row>
    <row r="646" spans="12:33" ht="18.75" customHeight="1" x14ac:dyDescent="0.3"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</row>
    <row r="647" spans="12:33" ht="18.75" customHeight="1" x14ac:dyDescent="0.3"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</row>
    <row r="648" spans="12:33" ht="18.75" customHeight="1" x14ac:dyDescent="0.3"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</row>
    <row r="649" spans="12:33" ht="18.75" customHeight="1" x14ac:dyDescent="0.3"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</row>
    <row r="650" spans="12:33" ht="18.75" customHeight="1" x14ac:dyDescent="0.3"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</row>
    <row r="651" spans="12:33" ht="18.75" customHeight="1" x14ac:dyDescent="0.3"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</row>
    <row r="652" spans="12:33" ht="18.75" customHeight="1" x14ac:dyDescent="0.3"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</row>
    <row r="653" spans="12:33" ht="18.75" customHeight="1" x14ac:dyDescent="0.3"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</row>
    <row r="654" spans="12:33" ht="18.75" customHeight="1" x14ac:dyDescent="0.3"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</row>
    <row r="655" spans="12:33" ht="18.75" customHeight="1" x14ac:dyDescent="0.3"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</row>
    <row r="656" spans="12:33" ht="18.75" customHeight="1" x14ac:dyDescent="0.3"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</row>
    <row r="657" spans="12:33" ht="18.75" customHeight="1" x14ac:dyDescent="0.3"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</row>
    <row r="658" spans="12:33" ht="18.75" customHeight="1" x14ac:dyDescent="0.3"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</row>
    <row r="659" spans="12:33" ht="18.75" customHeight="1" x14ac:dyDescent="0.3"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</row>
    <row r="660" spans="12:33" ht="18.75" customHeight="1" x14ac:dyDescent="0.3"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</row>
    <row r="661" spans="12:33" ht="18.75" customHeight="1" x14ac:dyDescent="0.3"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</row>
    <row r="662" spans="12:33" ht="18.75" customHeight="1" x14ac:dyDescent="0.3"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</row>
    <row r="663" spans="12:33" ht="18.75" customHeight="1" x14ac:dyDescent="0.3"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</row>
    <row r="664" spans="12:33" ht="18.75" customHeight="1" x14ac:dyDescent="0.3"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</row>
    <row r="665" spans="12:33" ht="18.75" customHeight="1" x14ac:dyDescent="0.3"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</row>
    <row r="666" spans="12:33" ht="18.75" customHeight="1" x14ac:dyDescent="0.3"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</row>
    <row r="667" spans="12:33" ht="18.75" customHeight="1" x14ac:dyDescent="0.3"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</row>
    <row r="668" spans="12:33" ht="18.75" customHeight="1" x14ac:dyDescent="0.3"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</row>
    <row r="669" spans="12:33" ht="18.75" customHeight="1" x14ac:dyDescent="0.3"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</row>
    <row r="670" spans="12:33" ht="18.75" customHeight="1" x14ac:dyDescent="0.3"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</row>
    <row r="671" spans="12:33" ht="18.75" customHeight="1" x14ac:dyDescent="0.3"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</row>
    <row r="672" spans="12:33" ht="18.75" customHeight="1" x14ac:dyDescent="0.3"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</row>
    <row r="673" spans="12:33" ht="18.75" customHeight="1" x14ac:dyDescent="0.3"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</row>
    <row r="674" spans="12:33" ht="18.75" customHeight="1" x14ac:dyDescent="0.3"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</row>
    <row r="675" spans="12:33" ht="18.75" customHeight="1" x14ac:dyDescent="0.3"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</row>
    <row r="676" spans="12:33" ht="18.75" customHeight="1" x14ac:dyDescent="0.3"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</row>
    <row r="677" spans="12:33" ht="18.75" customHeight="1" x14ac:dyDescent="0.3"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</row>
    <row r="678" spans="12:33" ht="18.75" customHeight="1" x14ac:dyDescent="0.3"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</row>
    <row r="679" spans="12:33" ht="18.75" customHeight="1" x14ac:dyDescent="0.3"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</row>
    <row r="680" spans="12:33" ht="18.75" customHeight="1" x14ac:dyDescent="0.3"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</row>
    <row r="681" spans="12:33" ht="18.75" customHeight="1" x14ac:dyDescent="0.3"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</row>
    <row r="682" spans="12:33" ht="18.75" customHeight="1" x14ac:dyDescent="0.3"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</row>
    <row r="683" spans="12:33" ht="18.75" customHeight="1" x14ac:dyDescent="0.3"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</row>
    <row r="684" spans="12:33" ht="18.75" customHeight="1" x14ac:dyDescent="0.3"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</row>
    <row r="685" spans="12:33" ht="18.75" customHeight="1" x14ac:dyDescent="0.3"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</row>
    <row r="686" spans="12:33" ht="18.75" customHeight="1" x14ac:dyDescent="0.3"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</row>
    <row r="687" spans="12:33" ht="18.75" customHeight="1" x14ac:dyDescent="0.3"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</row>
    <row r="688" spans="12:33" ht="18.75" customHeight="1" x14ac:dyDescent="0.3"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</row>
    <row r="689" spans="12:33" ht="18.75" customHeight="1" x14ac:dyDescent="0.3"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</row>
    <row r="690" spans="12:33" ht="18.75" customHeight="1" x14ac:dyDescent="0.3"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</row>
    <row r="691" spans="12:33" ht="18.75" customHeight="1" x14ac:dyDescent="0.3"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</row>
    <row r="692" spans="12:33" ht="18.75" customHeight="1" x14ac:dyDescent="0.3"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</row>
    <row r="693" spans="12:33" ht="18.75" customHeight="1" x14ac:dyDescent="0.3"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</row>
    <row r="694" spans="12:33" ht="18.75" customHeight="1" x14ac:dyDescent="0.3"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</row>
    <row r="695" spans="12:33" ht="18.75" customHeight="1" x14ac:dyDescent="0.3"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</row>
    <row r="696" spans="12:33" ht="18.75" customHeight="1" x14ac:dyDescent="0.3"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</row>
    <row r="697" spans="12:33" ht="18.75" customHeight="1" x14ac:dyDescent="0.3"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</row>
    <row r="698" spans="12:33" ht="18.75" customHeight="1" x14ac:dyDescent="0.3"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</row>
    <row r="699" spans="12:33" ht="18.75" customHeight="1" x14ac:dyDescent="0.3"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</row>
    <row r="700" spans="12:33" ht="18.75" customHeight="1" x14ac:dyDescent="0.3"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</row>
    <row r="701" spans="12:33" ht="18.75" customHeight="1" x14ac:dyDescent="0.3"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</row>
    <row r="702" spans="12:33" ht="18.75" customHeight="1" x14ac:dyDescent="0.3"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</row>
    <row r="703" spans="12:33" ht="18.75" customHeight="1" x14ac:dyDescent="0.3"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</row>
    <row r="704" spans="12:33" ht="18.75" customHeight="1" x14ac:dyDescent="0.3"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</row>
    <row r="705" spans="12:33" ht="18.75" customHeight="1" x14ac:dyDescent="0.3"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</row>
    <row r="706" spans="12:33" ht="18.75" customHeight="1" x14ac:dyDescent="0.3"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</row>
    <row r="707" spans="12:33" ht="18.75" customHeight="1" x14ac:dyDescent="0.3"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</row>
    <row r="708" spans="12:33" ht="18.75" customHeight="1" x14ac:dyDescent="0.3"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</row>
    <row r="709" spans="12:33" ht="18.75" customHeight="1" x14ac:dyDescent="0.3"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</row>
    <row r="710" spans="12:33" ht="18.75" customHeight="1" x14ac:dyDescent="0.3"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</row>
    <row r="711" spans="12:33" ht="18.75" customHeight="1" x14ac:dyDescent="0.3"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</row>
    <row r="712" spans="12:33" ht="18.75" customHeight="1" x14ac:dyDescent="0.3"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</row>
    <row r="713" spans="12:33" ht="18.75" customHeight="1" x14ac:dyDescent="0.3"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</row>
    <row r="714" spans="12:33" ht="18.75" customHeight="1" x14ac:dyDescent="0.3"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</row>
    <row r="715" spans="12:33" ht="18.75" customHeight="1" x14ac:dyDescent="0.3"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</row>
    <row r="716" spans="12:33" ht="18.75" customHeight="1" x14ac:dyDescent="0.3"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</row>
    <row r="717" spans="12:33" ht="18.75" customHeight="1" x14ac:dyDescent="0.3"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</row>
    <row r="718" spans="12:33" ht="18.75" customHeight="1" x14ac:dyDescent="0.3"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</row>
    <row r="719" spans="12:33" ht="18.75" customHeight="1" x14ac:dyDescent="0.3"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</row>
    <row r="720" spans="12:33" ht="18.75" customHeight="1" x14ac:dyDescent="0.3"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</row>
    <row r="721" spans="12:33" ht="18.75" customHeight="1" x14ac:dyDescent="0.3"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</row>
    <row r="722" spans="12:33" ht="18.75" customHeight="1" x14ac:dyDescent="0.3"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</row>
    <row r="723" spans="12:33" ht="18.75" customHeight="1" x14ac:dyDescent="0.3"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</row>
    <row r="724" spans="12:33" ht="18.75" customHeight="1" x14ac:dyDescent="0.3"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</row>
    <row r="725" spans="12:33" ht="18.75" customHeight="1" x14ac:dyDescent="0.3"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</row>
    <row r="726" spans="12:33" ht="18.75" customHeight="1" x14ac:dyDescent="0.3"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</row>
    <row r="727" spans="12:33" ht="18.75" customHeight="1" x14ac:dyDescent="0.3"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</row>
    <row r="728" spans="12:33" ht="18.75" customHeight="1" x14ac:dyDescent="0.3"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</row>
    <row r="729" spans="12:33" ht="18.75" customHeight="1" x14ac:dyDescent="0.3"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</row>
    <row r="730" spans="12:33" ht="18.75" customHeight="1" x14ac:dyDescent="0.3"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</row>
    <row r="731" spans="12:33" ht="18.75" customHeight="1" x14ac:dyDescent="0.3"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</row>
    <row r="732" spans="12:33" ht="18.75" customHeight="1" x14ac:dyDescent="0.3"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</row>
    <row r="733" spans="12:33" ht="18.75" customHeight="1" x14ac:dyDescent="0.3"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</row>
    <row r="734" spans="12:33" ht="18.75" customHeight="1" x14ac:dyDescent="0.3"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</row>
    <row r="735" spans="12:33" ht="18.75" customHeight="1" x14ac:dyDescent="0.3"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</row>
    <row r="736" spans="12:33" ht="18.75" customHeight="1" x14ac:dyDescent="0.3"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</row>
    <row r="737" spans="12:33" ht="18.75" customHeight="1" x14ac:dyDescent="0.3"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</row>
    <row r="738" spans="12:33" ht="18.75" customHeight="1" x14ac:dyDescent="0.3"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</row>
    <row r="739" spans="12:33" ht="18.75" customHeight="1" x14ac:dyDescent="0.3"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</row>
    <row r="740" spans="12:33" ht="18.75" customHeight="1" x14ac:dyDescent="0.3"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</row>
    <row r="741" spans="12:33" ht="18.75" customHeight="1" x14ac:dyDescent="0.3"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</row>
    <row r="742" spans="12:33" ht="18.75" customHeight="1" x14ac:dyDescent="0.3"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</row>
    <row r="743" spans="12:33" ht="18.75" customHeight="1" x14ac:dyDescent="0.3"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</row>
    <row r="744" spans="12:33" ht="18.75" customHeight="1" x14ac:dyDescent="0.3"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</row>
    <row r="745" spans="12:33" ht="18.75" customHeight="1" x14ac:dyDescent="0.3"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</row>
    <row r="746" spans="12:33" ht="18.75" customHeight="1" x14ac:dyDescent="0.3"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</row>
    <row r="747" spans="12:33" ht="18.75" customHeight="1" x14ac:dyDescent="0.3"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</row>
    <row r="748" spans="12:33" ht="18.75" customHeight="1" x14ac:dyDescent="0.3"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</row>
    <row r="749" spans="12:33" ht="18.75" customHeight="1" x14ac:dyDescent="0.3"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</row>
    <row r="750" spans="12:33" ht="18.75" customHeight="1" x14ac:dyDescent="0.3"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</row>
    <row r="751" spans="12:33" ht="18.75" customHeight="1" x14ac:dyDescent="0.3"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</row>
    <row r="752" spans="12:33" ht="18.75" customHeight="1" x14ac:dyDescent="0.3"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</row>
    <row r="753" spans="12:33" ht="18.75" customHeight="1" x14ac:dyDescent="0.3"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</row>
    <row r="754" spans="12:33" ht="18.75" customHeight="1" x14ac:dyDescent="0.3"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</row>
    <row r="755" spans="12:33" ht="18.75" customHeight="1" x14ac:dyDescent="0.3"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</row>
    <row r="756" spans="12:33" ht="18.75" customHeight="1" x14ac:dyDescent="0.3"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</row>
    <row r="757" spans="12:33" ht="18.75" customHeight="1" x14ac:dyDescent="0.3"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</row>
    <row r="758" spans="12:33" ht="18.75" customHeight="1" x14ac:dyDescent="0.3"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</row>
    <row r="759" spans="12:33" ht="18.75" customHeight="1" x14ac:dyDescent="0.3"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</row>
    <row r="760" spans="12:33" ht="18.75" customHeight="1" x14ac:dyDescent="0.3"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</row>
    <row r="761" spans="12:33" ht="18.75" customHeight="1" x14ac:dyDescent="0.3"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</row>
    <row r="762" spans="12:33" ht="18.75" customHeight="1" x14ac:dyDescent="0.3"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</row>
    <row r="763" spans="12:33" ht="18.75" customHeight="1" x14ac:dyDescent="0.3"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</row>
    <row r="764" spans="12:33" ht="18.75" customHeight="1" x14ac:dyDescent="0.3"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</row>
    <row r="765" spans="12:33" ht="18.75" customHeight="1" x14ac:dyDescent="0.3"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</row>
    <row r="766" spans="12:33" ht="18.75" customHeight="1" x14ac:dyDescent="0.3"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</row>
    <row r="767" spans="12:33" ht="18.75" customHeight="1" x14ac:dyDescent="0.3"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</row>
    <row r="768" spans="12:33" ht="18.75" customHeight="1" x14ac:dyDescent="0.3"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</row>
    <row r="769" spans="12:33" ht="18.75" customHeight="1" x14ac:dyDescent="0.3"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</row>
    <row r="770" spans="12:33" ht="18.75" customHeight="1" x14ac:dyDescent="0.3"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</row>
    <row r="771" spans="12:33" ht="18.75" customHeight="1" x14ac:dyDescent="0.3"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</row>
    <row r="772" spans="12:33" ht="18.75" customHeight="1" x14ac:dyDescent="0.3"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</row>
    <row r="773" spans="12:33" ht="18.75" customHeight="1" x14ac:dyDescent="0.3"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</row>
    <row r="774" spans="12:33" ht="18.75" customHeight="1" x14ac:dyDescent="0.3"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</row>
    <row r="775" spans="12:33" ht="18.75" customHeight="1" x14ac:dyDescent="0.3"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</row>
    <row r="776" spans="12:33" ht="18.75" customHeight="1" x14ac:dyDescent="0.3"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</row>
    <row r="777" spans="12:33" ht="18.75" customHeight="1" x14ac:dyDescent="0.3"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</row>
    <row r="778" spans="12:33" ht="18.75" customHeight="1" x14ac:dyDescent="0.3"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</row>
    <row r="779" spans="12:33" ht="18.75" customHeight="1" x14ac:dyDescent="0.3"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</row>
    <row r="780" spans="12:33" ht="18.75" customHeight="1" x14ac:dyDescent="0.3"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</row>
    <row r="781" spans="12:33" ht="18.75" customHeight="1" x14ac:dyDescent="0.3"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</row>
    <row r="782" spans="12:33" ht="18.75" customHeight="1" x14ac:dyDescent="0.3"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</row>
    <row r="783" spans="12:33" ht="18.75" customHeight="1" x14ac:dyDescent="0.3"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</row>
    <row r="784" spans="12:33" ht="18.75" customHeight="1" x14ac:dyDescent="0.3"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</row>
    <row r="785" spans="12:33" ht="18.75" customHeight="1" x14ac:dyDescent="0.3"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</row>
    <row r="786" spans="12:33" ht="18.75" customHeight="1" x14ac:dyDescent="0.3"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</row>
    <row r="787" spans="12:33" ht="18.75" customHeight="1" x14ac:dyDescent="0.3"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</row>
    <row r="788" spans="12:33" ht="18.75" customHeight="1" x14ac:dyDescent="0.3"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</row>
    <row r="789" spans="12:33" ht="18.75" customHeight="1" x14ac:dyDescent="0.3"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</row>
    <row r="790" spans="12:33" ht="18.75" customHeight="1" x14ac:dyDescent="0.3"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</row>
    <row r="791" spans="12:33" ht="18.75" customHeight="1" x14ac:dyDescent="0.3"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</row>
    <row r="792" spans="12:33" ht="18.75" customHeight="1" x14ac:dyDescent="0.3"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</row>
    <row r="793" spans="12:33" ht="18.75" customHeight="1" x14ac:dyDescent="0.3"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</row>
    <row r="794" spans="12:33" ht="18.75" customHeight="1" x14ac:dyDescent="0.3"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</row>
    <row r="795" spans="12:33" ht="18.75" customHeight="1" x14ac:dyDescent="0.3"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</row>
    <row r="796" spans="12:33" ht="18.75" customHeight="1" x14ac:dyDescent="0.3"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</row>
    <row r="797" spans="12:33" ht="18.75" customHeight="1" x14ac:dyDescent="0.3"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</row>
    <row r="798" spans="12:33" ht="18.75" customHeight="1" x14ac:dyDescent="0.3"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</row>
    <row r="799" spans="12:33" ht="18.75" customHeight="1" x14ac:dyDescent="0.3"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</row>
    <row r="800" spans="12:33" ht="18.75" customHeight="1" x14ac:dyDescent="0.3"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</row>
    <row r="801" spans="12:33" ht="18.75" customHeight="1" x14ac:dyDescent="0.3"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</row>
    <row r="802" spans="12:33" ht="18.75" customHeight="1" x14ac:dyDescent="0.3"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</row>
    <row r="803" spans="12:33" ht="18.75" customHeight="1" x14ac:dyDescent="0.3"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</row>
    <row r="804" spans="12:33" ht="18.75" customHeight="1" x14ac:dyDescent="0.3"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</row>
    <row r="805" spans="12:33" ht="18.75" customHeight="1" x14ac:dyDescent="0.3"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</row>
    <row r="806" spans="12:33" ht="18.75" customHeight="1" x14ac:dyDescent="0.3"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</row>
    <row r="807" spans="12:33" ht="18.75" customHeight="1" x14ac:dyDescent="0.3"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</row>
    <row r="808" spans="12:33" ht="18.75" customHeight="1" x14ac:dyDescent="0.3"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</row>
    <row r="809" spans="12:33" ht="18.75" customHeight="1" x14ac:dyDescent="0.3"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</row>
    <row r="810" spans="12:33" ht="18.75" customHeight="1" x14ac:dyDescent="0.3"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</row>
    <row r="811" spans="12:33" ht="18.75" customHeight="1" x14ac:dyDescent="0.3"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</row>
    <row r="812" spans="12:33" ht="18.75" customHeight="1" x14ac:dyDescent="0.3"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</row>
    <row r="813" spans="12:33" ht="18.75" customHeight="1" x14ac:dyDescent="0.3"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</row>
    <row r="814" spans="12:33" ht="18.75" customHeight="1" x14ac:dyDescent="0.3"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</row>
    <row r="815" spans="12:33" ht="18.75" customHeight="1" x14ac:dyDescent="0.3"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</row>
    <row r="816" spans="12:33" ht="18.75" customHeight="1" x14ac:dyDescent="0.3"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</row>
    <row r="817" spans="12:33" ht="18.75" customHeight="1" x14ac:dyDescent="0.3"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</row>
    <row r="818" spans="12:33" ht="18.75" customHeight="1" x14ac:dyDescent="0.3"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</row>
    <row r="819" spans="12:33" ht="18.75" customHeight="1" x14ac:dyDescent="0.3"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</row>
    <row r="820" spans="12:33" ht="18.75" customHeight="1" x14ac:dyDescent="0.3"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</row>
    <row r="821" spans="12:33" ht="18.75" customHeight="1" x14ac:dyDescent="0.3"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</row>
    <row r="822" spans="12:33" ht="18.75" customHeight="1" x14ac:dyDescent="0.3"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</row>
    <row r="823" spans="12:33" ht="18.75" customHeight="1" x14ac:dyDescent="0.3"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</row>
    <row r="824" spans="12:33" ht="18.75" customHeight="1" x14ac:dyDescent="0.3"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</row>
    <row r="825" spans="12:33" ht="18.75" customHeight="1" x14ac:dyDescent="0.3"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</row>
    <row r="826" spans="12:33" ht="18.75" customHeight="1" x14ac:dyDescent="0.3"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</row>
    <row r="827" spans="12:33" ht="18.75" customHeight="1" x14ac:dyDescent="0.3"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</row>
    <row r="828" spans="12:33" ht="18.75" customHeight="1" x14ac:dyDescent="0.3"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</row>
    <row r="829" spans="12:33" ht="18.75" customHeight="1" x14ac:dyDescent="0.3"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</row>
    <row r="830" spans="12:33" ht="18.75" customHeight="1" x14ac:dyDescent="0.3"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</row>
    <row r="831" spans="12:33" ht="18.75" customHeight="1" x14ac:dyDescent="0.3"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</row>
    <row r="832" spans="12:33" ht="18.75" customHeight="1" x14ac:dyDescent="0.3"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</row>
    <row r="833" spans="12:33" ht="18.75" customHeight="1" x14ac:dyDescent="0.3"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</row>
    <row r="834" spans="12:33" ht="18.75" customHeight="1" x14ac:dyDescent="0.3"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</row>
    <row r="835" spans="12:33" ht="18.75" customHeight="1" x14ac:dyDescent="0.3"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</row>
    <row r="836" spans="12:33" ht="18.75" customHeight="1" x14ac:dyDescent="0.3"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</row>
    <row r="837" spans="12:33" ht="18.75" customHeight="1" x14ac:dyDescent="0.3"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</row>
    <row r="838" spans="12:33" ht="18.75" customHeight="1" x14ac:dyDescent="0.3"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</row>
    <row r="839" spans="12:33" ht="18.75" customHeight="1" x14ac:dyDescent="0.3"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</row>
    <row r="840" spans="12:33" ht="18.75" customHeight="1" x14ac:dyDescent="0.3"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</row>
    <row r="841" spans="12:33" ht="18.75" customHeight="1" x14ac:dyDescent="0.3"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</row>
    <row r="842" spans="12:33" ht="18.75" customHeight="1" x14ac:dyDescent="0.3"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</row>
    <row r="843" spans="12:33" ht="18.75" customHeight="1" x14ac:dyDescent="0.3"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</row>
    <row r="844" spans="12:33" ht="18.75" customHeight="1" x14ac:dyDescent="0.3"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</row>
    <row r="845" spans="12:33" ht="18.75" customHeight="1" x14ac:dyDescent="0.3"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</row>
    <row r="846" spans="12:33" ht="18.75" customHeight="1" x14ac:dyDescent="0.3"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</row>
    <row r="847" spans="12:33" ht="18.75" customHeight="1" x14ac:dyDescent="0.3"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</row>
    <row r="848" spans="12:33" ht="18.75" customHeight="1" x14ac:dyDescent="0.3"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</row>
    <row r="849" spans="12:33" ht="18.75" customHeight="1" x14ac:dyDescent="0.3"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</row>
    <row r="850" spans="12:33" ht="18.75" customHeight="1" x14ac:dyDescent="0.3"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</row>
    <row r="851" spans="12:33" ht="18.75" customHeight="1" x14ac:dyDescent="0.3"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</row>
    <row r="852" spans="12:33" ht="18.75" customHeight="1" x14ac:dyDescent="0.3"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</row>
    <row r="853" spans="12:33" ht="18.75" customHeight="1" x14ac:dyDescent="0.3"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</row>
    <row r="854" spans="12:33" ht="18.75" customHeight="1" x14ac:dyDescent="0.3"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</row>
    <row r="855" spans="12:33" ht="18.75" customHeight="1" x14ac:dyDescent="0.3"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</row>
    <row r="856" spans="12:33" ht="18.75" customHeight="1" x14ac:dyDescent="0.3"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</row>
    <row r="857" spans="12:33" ht="18.75" customHeight="1" x14ac:dyDescent="0.3"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</row>
    <row r="858" spans="12:33" ht="18.75" customHeight="1" x14ac:dyDescent="0.3"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</row>
    <row r="859" spans="12:33" ht="18.75" customHeight="1" x14ac:dyDescent="0.3"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</row>
    <row r="860" spans="12:33" ht="18.75" customHeight="1" x14ac:dyDescent="0.3"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</row>
    <row r="861" spans="12:33" ht="18.75" customHeight="1" x14ac:dyDescent="0.3"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</row>
    <row r="862" spans="12:33" ht="18.75" customHeight="1" x14ac:dyDescent="0.3"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</row>
    <row r="863" spans="12:33" ht="18.75" customHeight="1" x14ac:dyDescent="0.3"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</row>
    <row r="864" spans="12:33" ht="18.75" customHeight="1" x14ac:dyDescent="0.3"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</row>
    <row r="865" spans="12:33" ht="18.75" customHeight="1" x14ac:dyDescent="0.3"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</row>
    <row r="866" spans="12:33" ht="18.75" customHeight="1" x14ac:dyDescent="0.3"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</row>
    <row r="867" spans="12:33" ht="18.75" customHeight="1" x14ac:dyDescent="0.3"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</row>
    <row r="868" spans="12:33" ht="18.75" customHeight="1" x14ac:dyDescent="0.3"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</row>
    <row r="869" spans="12:33" ht="18.75" customHeight="1" x14ac:dyDescent="0.3"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</row>
    <row r="870" spans="12:33" ht="18.75" customHeight="1" x14ac:dyDescent="0.3"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</row>
    <row r="871" spans="12:33" ht="18.75" customHeight="1" x14ac:dyDescent="0.3"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</row>
    <row r="872" spans="12:33" ht="18.75" customHeight="1" x14ac:dyDescent="0.3"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</row>
    <row r="873" spans="12:33" ht="18.75" customHeight="1" x14ac:dyDescent="0.3"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</row>
    <row r="874" spans="12:33" ht="18.75" customHeight="1" x14ac:dyDescent="0.3"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</row>
    <row r="875" spans="12:33" ht="18.75" customHeight="1" x14ac:dyDescent="0.3"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</row>
    <row r="876" spans="12:33" ht="18.75" customHeight="1" x14ac:dyDescent="0.3"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  <c r="AA876" s="105"/>
      <c r="AB876" s="105"/>
      <c r="AC876" s="105"/>
      <c r="AD876" s="105"/>
      <c r="AE876" s="105"/>
      <c r="AF876" s="105"/>
      <c r="AG876" s="105"/>
    </row>
    <row r="877" spans="12:33" ht="18.75" customHeight="1" x14ac:dyDescent="0.3"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  <c r="AA877" s="105"/>
      <c r="AB877" s="105"/>
      <c r="AC877" s="105"/>
      <c r="AD877" s="105"/>
      <c r="AE877" s="105"/>
      <c r="AF877" s="105"/>
      <c r="AG877" s="105"/>
    </row>
    <row r="878" spans="12:33" ht="18.75" customHeight="1" x14ac:dyDescent="0.3"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  <c r="AA878" s="105"/>
      <c r="AB878" s="105"/>
      <c r="AC878" s="105"/>
      <c r="AD878" s="105"/>
      <c r="AE878" s="105"/>
      <c r="AF878" s="105"/>
      <c r="AG878" s="105"/>
    </row>
    <row r="879" spans="12:33" ht="18.75" customHeight="1" x14ac:dyDescent="0.3"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  <c r="AA879" s="105"/>
      <c r="AB879" s="105"/>
      <c r="AC879" s="105"/>
      <c r="AD879" s="105"/>
      <c r="AE879" s="105"/>
      <c r="AF879" s="105"/>
      <c r="AG879" s="105"/>
    </row>
    <row r="880" spans="12:33" ht="18.75" customHeight="1" x14ac:dyDescent="0.3"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  <c r="AA880" s="105"/>
      <c r="AB880" s="105"/>
      <c r="AC880" s="105"/>
      <c r="AD880" s="105"/>
      <c r="AE880" s="105"/>
      <c r="AF880" s="105"/>
      <c r="AG880" s="105"/>
    </row>
    <row r="881" spans="12:33" ht="18.75" customHeight="1" x14ac:dyDescent="0.3"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  <c r="AA881" s="105"/>
      <c r="AB881" s="105"/>
      <c r="AC881" s="105"/>
      <c r="AD881" s="105"/>
      <c r="AE881" s="105"/>
      <c r="AF881" s="105"/>
      <c r="AG881" s="105"/>
    </row>
    <row r="882" spans="12:33" ht="18.75" customHeight="1" x14ac:dyDescent="0.3"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  <c r="AA882" s="105"/>
      <c r="AB882" s="105"/>
      <c r="AC882" s="105"/>
      <c r="AD882" s="105"/>
      <c r="AE882" s="105"/>
      <c r="AF882" s="105"/>
      <c r="AG882" s="105"/>
    </row>
    <row r="883" spans="12:33" ht="18.75" customHeight="1" x14ac:dyDescent="0.3"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  <c r="AA883" s="105"/>
      <c r="AB883" s="105"/>
      <c r="AC883" s="105"/>
      <c r="AD883" s="105"/>
      <c r="AE883" s="105"/>
      <c r="AF883" s="105"/>
      <c r="AG883" s="105"/>
    </row>
    <row r="884" spans="12:33" ht="18.75" customHeight="1" x14ac:dyDescent="0.3"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  <c r="AA884" s="105"/>
      <c r="AB884" s="105"/>
      <c r="AC884" s="105"/>
      <c r="AD884" s="105"/>
      <c r="AE884" s="105"/>
      <c r="AF884" s="105"/>
      <c r="AG884" s="105"/>
    </row>
    <row r="885" spans="12:33" ht="18.75" customHeight="1" x14ac:dyDescent="0.3"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  <c r="AA885" s="105"/>
      <c r="AB885" s="105"/>
      <c r="AC885" s="105"/>
      <c r="AD885" s="105"/>
      <c r="AE885" s="105"/>
      <c r="AF885" s="105"/>
      <c r="AG885" s="105"/>
    </row>
    <row r="886" spans="12:33" ht="18.75" customHeight="1" x14ac:dyDescent="0.3"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  <c r="AA886" s="105"/>
      <c r="AB886" s="105"/>
      <c r="AC886" s="105"/>
      <c r="AD886" s="105"/>
      <c r="AE886" s="105"/>
      <c r="AF886" s="105"/>
      <c r="AG886" s="105"/>
    </row>
    <row r="887" spans="12:33" ht="18.75" customHeight="1" x14ac:dyDescent="0.3"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  <c r="AA887" s="105"/>
      <c r="AB887" s="105"/>
      <c r="AC887" s="105"/>
      <c r="AD887" s="105"/>
      <c r="AE887" s="105"/>
      <c r="AF887" s="105"/>
      <c r="AG887" s="105"/>
    </row>
    <row r="888" spans="12:33" ht="18.75" customHeight="1" x14ac:dyDescent="0.3"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  <c r="AA888" s="105"/>
      <c r="AB888" s="105"/>
      <c r="AC888" s="105"/>
      <c r="AD888" s="105"/>
      <c r="AE888" s="105"/>
      <c r="AF888" s="105"/>
      <c r="AG888" s="105"/>
    </row>
    <row r="889" spans="12:33" ht="18.75" customHeight="1" x14ac:dyDescent="0.3"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  <c r="AA889" s="105"/>
      <c r="AB889" s="105"/>
      <c r="AC889" s="105"/>
      <c r="AD889" s="105"/>
      <c r="AE889" s="105"/>
      <c r="AF889" s="105"/>
      <c r="AG889" s="105"/>
    </row>
    <row r="890" spans="12:33" ht="18.75" customHeight="1" x14ac:dyDescent="0.3"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105"/>
      <c r="AD890" s="105"/>
      <c r="AE890" s="105"/>
      <c r="AF890" s="105"/>
      <c r="AG890" s="105"/>
    </row>
    <row r="891" spans="12:33" ht="18.75" customHeight="1" x14ac:dyDescent="0.3"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105"/>
      <c r="AD891" s="105"/>
      <c r="AE891" s="105"/>
      <c r="AF891" s="105"/>
      <c r="AG891" s="105"/>
    </row>
    <row r="892" spans="12:33" ht="18.75" customHeight="1" x14ac:dyDescent="0.3"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  <c r="AA892" s="105"/>
      <c r="AB892" s="105"/>
      <c r="AC892" s="105"/>
      <c r="AD892" s="105"/>
      <c r="AE892" s="105"/>
      <c r="AF892" s="105"/>
      <c r="AG892" s="105"/>
    </row>
    <row r="893" spans="12:33" ht="18.75" customHeight="1" x14ac:dyDescent="0.3"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  <c r="AA893" s="105"/>
      <c r="AB893" s="105"/>
      <c r="AC893" s="105"/>
      <c r="AD893" s="105"/>
      <c r="AE893" s="105"/>
      <c r="AF893" s="105"/>
      <c r="AG893" s="105"/>
    </row>
    <row r="894" spans="12:33" ht="18.75" customHeight="1" x14ac:dyDescent="0.3"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  <c r="AA894" s="105"/>
      <c r="AB894" s="105"/>
      <c r="AC894" s="105"/>
      <c r="AD894" s="105"/>
      <c r="AE894" s="105"/>
      <c r="AF894" s="105"/>
      <c r="AG894" s="105"/>
    </row>
    <row r="895" spans="12:33" ht="18.75" customHeight="1" x14ac:dyDescent="0.3"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  <c r="AF895" s="105"/>
      <c r="AG895" s="105"/>
    </row>
    <row r="896" spans="12:33" ht="18.75" customHeight="1" x14ac:dyDescent="0.3"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  <c r="AA896" s="105"/>
      <c r="AB896" s="105"/>
      <c r="AC896" s="105"/>
      <c r="AD896" s="105"/>
      <c r="AE896" s="105"/>
      <c r="AF896" s="105"/>
      <c r="AG896" s="105"/>
    </row>
    <row r="897" spans="12:33" ht="18.75" customHeight="1" x14ac:dyDescent="0.3"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  <c r="AA897" s="105"/>
      <c r="AB897" s="105"/>
      <c r="AC897" s="105"/>
      <c r="AD897" s="105"/>
      <c r="AE897" s="105"/>
      <c r="AF897" s="105"/>
      <c r="AG897" s="105"/>
    </row>
    <row r="898" spans="12:33" ht="18.75" customHeight="1" x14ac:dyDescent="0.3"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  <c r="AA898" s="105"/>
      <c r="AB898" s="105"/>
      <c r="AC898" s="105"/>
      <c r="AD898" s="105"/>
      <c r="AE898" s="105"/>
      <c r="AF898" s="105"/>
      <c r="AG898" s="105"/>
    </row>
    <row r="899" spans="12:33" ht="18.75" customHeight="1" x14ac:dyDescent="0.3"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  <c r="AA899" s="105"/>
      <c r="AB899" s="105"/>
      <c r="AC899" s="105"/>
      <c r="AD899" s="105"/>
      <c r="AE899" s="105"/>
      <c r="AF899" s="105"/>
      <c r="AG899" s="105"/>
    </row>
    <row r="900" spans="12:33" ht="18.75" customHeight="1" x14ac:dyDescent="0.3"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  <c r="AA900" s="105"/>
      <c r="AB900" s="105"/>
      <c r="AC900" s="105"/>
      <c r="AD900" s="105"/>
      <c r="AE900" s="105"/>
      <c r="AF900" s="105"/>
      <c r="AG900" s="105"/>
    </row>
    <row r="901" spans="12:33" ht="18.75" customHeight="1" x14ac:dyDescent="0.3"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  <c r="AA901" s="105"/>
      <c r="AB901" s="105"/>
      <c r="AC901" s="105"/>
      <c r="AD901" s="105"/>
      <c r="AE901" s="105"/>
      <c r="AF901" s="105"/>
      <c r="AG901" s="105"/>
    </row>
    <row r="902" spans="12:33" ht="18.75" customHeight="1" x14ac:dyDescent="0.3"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  <c r="AA902" s="105"/>
      <c r="AB902" s="105"/>
      <c r="AC902" s="105"/>
      <c r="AD902" s="105"/>
      <c r="AE902" s="105"/>
      <c r="AF902" s="105"/>
      <c r="AG902" s="105"/>
    </row>
    <row r="903" spans="12:33" ht="18.75" customHeight="1" x14ac:dyDescent="0.3"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  <c r="AA903" s="105"/>
      <c r="AB903" s="105"/>
      <c r="AC903" s="105"/>
      <c r="AD903" s="105"/>
      <c r="AE903" s="105"/>
      <c r="AF903" s="105"/>
      <c r="AG903" s="105"/>
    </row>
    <row r="904" spans="12:33" ht="18.75" customHeight="1" x14ac:dyDescent="0.3"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  <c r="AA904" s="105"/>
      <c r="AB904" s="105"/>
      <c r="AC904" s="105"/>
      <c r="AD904" s="105"/>
      <c r="AE904" s="105"/>
      <c r="AF904" s="105"/>
      <c r="AG904" s="105"/>
    </row>
    <row r="905" spans="12:33" ht="18.75" customHeight="1" x14ac:dyDescent="0.3"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  <c r="AA905" s="105"/>
      <c r="AB905" s="105"/>
      <c r="AC905" s="105"/>
      <c r="AD905" s="105"/>
      <c r="AE905" s="105"/>
      <c r="AF905" s="105"/>
      <c r="AG905" s="105"/>
    </row>
    <row r="906" spans="12:33" ht="18.75" customHeight="1" x14ac:dyDescent="0.3"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  <c r="AA906" s="105"/>
      <c r="AB906" s="105"/>
      <c r="AC906" s="105"/>
      <c r="AD906" s="105"/>
      <c r="AE906" s="105"/>
      <c r="AF906" s="105"/>
      <c r="AG906" s="105"/>
    </row>
    <row r="907" spans="12:33" ht="18.75" customHeight="1" x14ac:dyDescent="0.3"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  <c r="AA907" s="105"/>
      <c r="AB907" s="105"/>
      <c r="AC907" s="105"/>
      <c r="AD907" s="105"/>
      <c r="AE907" s="105"/>
      <c r="AF907" s="105"/>
      <c r="AG907" s="105"/>
    </row>
    <row r="908" spans="12:33" ht="18.75" customHeight="1" x14ac:dyDescent="0.3"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  <c r="AF908" s="105"/>
      <c r="AG908" s="105"/>
    </row>
    <row r="909" spans="12:33" ht="18.75" customHeight="1" x14ac:dyDescent="0.3"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  <c r="AA909" s="105"/>
      <c r="AB909" s="105"/>
      <c r="AC909" s="105"/>
      <c r="AD909" s="105"/>
      <c r="AE909" s="105"/>
      <c r="AF909" s="105"/>
      <c r="AG909" s="105"/>
    </row>
    <row r="910" spans="12:33" ht="18.75" customHeight="1" x14ac:dyDescent="0.3"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  <c r="AA910" s="105"/>
      <c r="AB910" s="105"/>
      <c r="AC910" s="105"/>
      <c r="AD910" s="105"/>
      <c r="AE910" s="105"/>
      <c r="AF910" s="105"/>
      <c r="AG910" s="105"/>
    </row>
    <row r="911" spans="12:33" ht="18.75" customHeight="1" x14ac:dyDescent="0.3"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  <c r="AA911" s="105"/>
      <c r="AB911" s="105"/>
      <c r="AC911" s="105"/>
      <c r="AD911" s="105"/>
      <c r="AE911" s="105"/>
      <c r="AF911" s="105"/>
      <c r="AG911" s="105"/>
    </row>
    <row r="912" spans="12:33" ht="18.75" customHeight="1" x14ac:dyDescent="0.3"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  <c r="AA912" s="105"/>
      <c r="AB912" s="105"/>
      <c r="AC912" s="105"/>
      <c r="AD912" s="105"/>
      <c r="AE912" s="105"/>
      <c r="AF912" s="105"/>
      <c r="AG912" s="105"/>
    </row>
    <row r="913" spans="12:33" ht="18.75" customHeight="1" x14ac:dyDescent="0.3"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  <c r="AA913" s="105"/>
      <c r="AB913" s="105"/>
      <c r="AC913" s="105"/>
      <c r="AD913" s="105"/>
      <c r="AE913" s="105"/>
      <c r="AF913" s="105"/>
      <c r="AG913" s="105"/>
    </row>
    <row r="914" spans="12:33" ht="18.75" customHeight="1" x14ac:dyDescent="0.3"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  <c r="AA914" s="105"/>
      <c r="AB914" s="105"/>
      <c r="AC914" s="105"/>
      <c r="AD914" s="105"/>
      <c r="AE914" s="105"/>
      <c r="AF914" s="105"/>
      <c r="AG914" s="105"/>
    </row>
    <row r="915" spans="12:33" ht="18.75" customHeight="1" x14ac:dyDescent="0.3"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  <c r="AA915" s="105"/>
      <c r="AB915" s="105"/>
      <c r="AC915" s="105"/>
      <c r="AD915" s="105"/>
      <c r="AE915" s="105"/>
      <c r="AF915" s="105"/>
      <c r="AG915" s="105"/>
    </row>
    <row r="916" spans="12:33" ht="18.75" customHeight="1" x14ac:dyDescent="0.3"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</row>
    <row r="917" spans="12:33" ht="18.75" customHeight="1" x14ac:dyDescent="0.3"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</row>
    <row r="918" spans="12:33" ht="18.75" customHeight="1" x14ac:dyDescent="0.3"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</row>
    <row r="919" spans="12:33" ht="18.75" customHeight="1" x14ac:dyDescent="0.3"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5"/>
      <c r="AF919" s="105"/>
      <c r="AG919" s="105"/>
    </row>
    <row r="920" spans="12:33" ht="18.75" customHeight="1" x14ac:dyDescent="0.3"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  <c r="AA920" s="105"/>
      <c r="AB920" s="105"/>
      <c r="AC920" s="105"/>
      <c r="AD920" s="105"/>
      <c r="AE920" s="105"/>
      <c r="AF920" s="105"/>
      <c r="AG920" s="105"/>
    </row>
    <row r="921" spans="12:33" ht="18.75" customHeight="1" x14ac:dyDescent="0.3"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  <c r="AA921" s="105"/>
      <c r="AB921" s="105"/>
      <c r="AC921" s="105"/>
      <c r="AD921" s="105"/>
      <c r="AE921" s="105"/>
      <c r="AF921" s="105"/>
      <c r="AG921" s="105"/>
    </row>
    <row r="922" spans="12:33" ht="18.75" customHeight="1" x14ac:dyDescent="0.3"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  <c r="AA922" s="105"/>
      <c r="AB922" s="105"/>
      <c r="AC922" s="105"/>
      <c r="AD922" s="105"/>
      <c r="AE922" s="105"/>
      <c r="AF922" s="105"/>
      <c r="AG922" s="105"/>
    </row>
    <row r="923" spans="12:33" ht="18.75" customHeight="1" x14ac:dyDescent="0.3"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  <c r="AA923" s="105"/>
      <c r="AB923" s="105"/>
      <c r="AC923" s="105"/>
      <c r="AD923" s="105"/>
      <c r="AE923" s="105"/>
      <c r="AF923" s="105"/>
      <c r="AG923" s="105"/>
    </row>
    <row r="924" spans="12:33" ht="18.75" customHeight="1" x14ac:dyDescent="0.3"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  <c r="AA924" s="105"/>
      <c r="AB924" s="105"/>
      <c r="AC924" s="105"/>
      <c r="AD924" s="105"/>
      <c r="AE924" s="105"/>
      <c r="AF924" s="105"/>
      <c r="AG924" s="105"/>
    </row>
    <row r="925" spans="12:33" ht="18.75" customHeight="1" x14ac:dyDescent="0.3"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  <c r="AA925" s="105"/>
      <c r="AB925" s="105"/>
      <c r="AC925" s="105"/>
      <c r="AD925" s="105"/>
      <c r="AE925" s="105"/>
      <c r="AF925" s="105"/>
      <c r="AG925" s="105"/>
    </row>
    <row r="926" spans="12:33" ht="18.75" customHeight="1" x14ac:dyDescent="0.3"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  <c r="AA926" s="105"/>
      <c r="AB926" s="105"/>
      <c r="AC926" s="105"/>
      <c r="AD926" s="105"/>
      <c r="AE926" s="105"/>
      <c r="AF926" s="105"/>
      <c r="AG926" s="105"/>
    </row>
    <row r="927" spans="12:33" ht="18.75" customHeight="1" x14ac:dyDescent="0.3"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  <c r="AA927" s="105"/>
      <c r="AB927" s="105"/>
      <c r="AC927" s="105"/>
      <c r="AD927" s="105"/>
      <c r="AE927" s="105"/>
      <c r="AF927" s="105"/>
      <c r="AG927" s="105"/>
    </row>
    <row r="928" spans="12:33" ht="18.75" customHeight="1" x14ac:dyDescent="0.3"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  <c r="AA928" s="105"/>
      <c r="AB928" s="105"/>
      <c r="AC928" s="105"/>
      <c r="AD928" s="105"/>
      <c r="AE928" s="105"/>
      <c r="AF928" s="105"/>
      <c r="AG928" s="105"/>
    </row>
    <row r="929" spans="12:33" ht="18.75" customHeight="1" x14ac:dyDescent="0.3"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  <c r="AA929" s="105"/>
      <c r="AB929" s="105"/>
      <c r="AC929" s="105"/>
      <c r="AD929" s="105"/>
      <c r="AE929" s="105"/>
      <c r="AF929" s="105"/>
      <c r="AG929" s="105"/>
    </row>
    <row r="930" spans="12:33" ht="18.75" customHeight="1" x14ac:dyDescent="0.3"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  <c r="AA930" s="105"/>
      <c r="AB930" s="105"/>
      <c r="AC930" s="105"/>
      <c r="AD930" s="105"/>
      <c r="AE930" s="105"/>
      <c r="AF930" s="105"/>
      <c r="AG930" s="105"/>
    </row>
    <row r="931" spans="12:33" ht="18.75" customHeight="1" x14ac:dyDescent="0.3"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  <c r="AA931" s="105"/>
      <c r="AB931" s="105"/>
      <c r="AC931" s="105"/>
      <c r="AD931" s="105"/>
      <c r="AE931" s="105"/>
      <c r="AF931" s="105"/>
      <c r="AG931" s="105"/>
    </row>
    <row r="932" spans="12:33" ht="18.75" customHeight="1" x14ac:dyDescent="0.3"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  <c r="AA932" s="105"/>
      <c r="AB932" s="105"/>
      <c r="AC932" s="105"/>
      <c r="AD932" s="105"/>
      <c r="AE932" s="105"/>
      <c r="AF932" s="105"/>
      <c r="AG932" s="105"/>
    </row>
    <row r="933" spans="12:33" ht="18.75" customHeight="1" x14ac:dyDescent="0.3"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  <c r="AA933" s="105"/>
      <c r="AB933" s="105"/>
      <c r="AC933" s="105"/>
      <c r="AD933" s="105"/>
      <c r="AE933" s="105"/>
      <c r="AF933" s="105"/>
      <c r="AG933" s="105"/>
    </row>
    <row r="934" spans="12:33" ht="18.75" customHeight="1" x14ac:dyDescent="0.3"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  <c r="AA934" s="105"/>
      <c r="AB934" s="105"/>
      <c r="AC934" s="105"/>
      <c r="AD934" s="105"/>
      <c r="AE934" s="105"/>
      <c r="AF934" s="105"/>
      <c r="AG934" s="105"/>
    </row>
    <row r="935" spans="12:33" ht="18.75" customHeight="1" x14ac:dyDescent="0.3"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  <c r="AA935" s="105"/>
      <c r="AB935" s="105"/>
      <c r="AC935" s="105"/>
      <c r="AD935" s="105"/>
      <c r="AE935" s="105"/>
      <c r="AF935" s="105"/>
      <c r="AG935" s="105"/>
    </row>
    <row r="936" spans="12:33" ht="18.75" customHeight="1" x14ac:dyDescent="0.3"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  <c r="AA936" s="105"/>
      <c r="AB936" s="105"/>
      <c r="AC936" s="105"/>
      <c r="AD936" s="105"/>
      <c r="AE936" s="105"/>
      <c r="AF936" s="105"/>
      <c r="AG936" s="105"/>
    </row>
    <row r="937" spans="12:33" ht="18.75" customHeight="1" x14ac:dyDescent="0.3"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  <c r="AA937" s="105"/>
      <c r="AB937" s="105"/>
      <c r="AC937" s="105"/>
      <c r="AD937" s="105"/>
      <c r="AE937" s="105"/>
      <c r="AF937" s="105"/>
      <c r="AG937" s="105"/>
    </row>
    <row r="938" spans="12:33" ht="18.75" customHeight="1" x14ac:dyDescent="0.3"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  <c r="AA938" s="105"/>
      <c r="AB938" s="105"/>
      <c r="AC938" s="105"/>
      <c r="AD938" s="105"/>
      <c r="AE938" s="105"/>
      <c r="AF938" s="105"/>
      <c r="AG938" s="105"/>
    </row>
    <row r="939" spans="12:33" ht="18.75" customHeight="1" x14ac:dyDescent="0.3"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  <c r="AA939" s="105"/>
      <c r="AB939" s="105"/>
      <c r="AC939" s="105"/>
      <c r="AD939" s="105"/>
      <c r="AE939" s="105"/>
      <c r="AF939" s="105"/>
      <c r="AG939" s="105"/>
    </row>
    <row r="940" spans="12:33" ht="18.75" customHeight="1" x14ac:dyDescent="0.3"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  <c r="AA940" s="105"/>
      <c r="AB940" s="105"/>
      <c r="AC940" s="105"/>
      <c r="AD940" s="105"/>
      <c r="AE940" s="105"/>
      <c r="AF940" s="105"/>
      <c r="AG940" s="105"/>
    </row>
    <row r="941" spans="12:33" ht="18.75" customHeight="1" x14ac:dyDescent="0.3"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  <c r="AA941" s="105"/>
      <c r="AB941" s="105"/>
      <c r="AC941" s="105"/>
      <c r="AD941" s="105"/>
      <c r="AE941" s="105"/>
      <c r="AF941" s="105"/>
      <c r="AG941" s="105"/>
    </row>
    <row r="942" spans="12:33" ht="18.75" customHeight="1" x14ac:dyDescent="0.3"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  <c r="AA942" s="105"/>
      <c r="AB942" s="105"/>
      <c r="AC942" s="105"/>
      <c r="AD942" s="105"/>
      <c r="AE942" s="105"/>
      <c r="AF942" s="105"/>
      <c r="AG942" s="105"/>
    </row>
    <row r="943" spans="12:33" ht="18.75" customHeight="1" x14ac:dyDescent="0.3"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  <c r="AA943" s="105"/>
      <c r="AB943" s="105"/>
      <c r="AC943" s="105"/>
      <c r="AD943" s="105"/>
      <c r="AE943" s="105"/>
      <c r="AF943" s="105"/>
      <c r="AG943" s="105"/>
    </row>
    <row r="944" spans="12:33" ht="18.75" customHeight="1" x14ac:dyDescent="0.3"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  <c r="AA944" s="105"/>
      <c r="AB944" s="105"/>
      <c r="AC944" s="105"/>
      <c r="AD944" s="105"/>
      <c r="AE944" s="105"/>
      <c r="AF944" s="105"/>
      <c r="AG944" s="105"/>
    </row>
    <row r="945" spans="12:33" ht="18.75" customHeight="1" x14ac:dyDescent="0.3"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  <c r="AA945" s="105"/>
      <c r="AB945" s="105"/>
      <c r="AC945" s="105"/>
      <c r="AD945" s="105"/>
      <c r="AE945" s="105"/>
      <c r="AF945" s="105"/>
      <c r="AG945" s="105"/>
    </row>
    <row r="946" spans="12:33" ht="18.75" customHeight="1" x14ac:dyDescent="0.3"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  <c r="AA946" s="105"/>
      <c r="AB946" s="105"/>
      <c r="AC946" s="105"/>
      <c r="AD946" s="105"/>
      <c r="AE946" s="105"/>
      <c r="AF946" s="105"/>
      <c r="AG946" s="105"/>
    </row>
    <row r="947" spans="12:33" ht="18.75" customHeight="1" x14ac:dyDescent="0.3"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  <c r="AA947" s="105"/>
      <c r="AB947" s="105"/>
      <c r="AC947" s="105"/>
      <c r="AD947" s="105"/>
      <c r="AE947" s="105"/>
      <c r="AF947" s="105"/>
      <c r="AG947" s="105"/>
    </row>
    <row r="948" spans="12:33" ht="18.75" customHeight="1" x14ac:dyDescent="0.3"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  <c r="AA948" s="105"/>
      <c r="AB948" s="105"/>
      <c r="AC948" s="105"/>
      <c r="AD948" s="105"/>
      <c r="AE948" s="105"/>
      <c r="AF948" s="105"/>
      <c r="AG948" s="105"/>
    </row>
    <row r="949" spans="12:33" ht="18.75" customHeight="1" x14ac:dyDescent="0.3"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  <c r="AA949" s="105"/>
      <c r="AB949" s="105"/>
      <c r="AC949" s="105"/>
      <c r="AD949" s="105"/>
      <c r="AE949" s="105"/>
      <c r="AF949" s="105"/>
      <c r="AG949" s="105"/>
    </row>
    <row r="950" spans="12:33" ht="18.75" customHeight="1" x14ac:dyDescent="0.3"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</row>
    <row r="951" spans="12:33" ht="18.75" customHeight="1" x14ac:dyDescent="0.3"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  <c r="AA951" s="105"/>
      <c r="AB951" s="105"/>
      <c r="AC951" s="105"/>
      <c r="AD951" s="105"/>
      <c r="AE951" s="105"/>
      <c r="AF951" s="105"/>
      <c r="AG951" s="105"/>
    </row>
    <row r="952" spans="12:33" ht="18.75" customHeight="1" x14ac:dyDescent="0.3"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  <c r="AA952" s="105"/>
      <c r="AB952" s="105"/>
      <c r="AC952" s="105"/>
      <c r="AD952" s="105"/>
      <c r="AE952" s="105"/>
      <c r="AF952" s="105"/>
      <c r="AG952" s="105"/>
    </row>
    <row r="953" spans="12:33" ht="18.75" customHeight="1" x14ac:dyDescent="0.3"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  <c r="AA953" s="105"/>
      <c r="AB953" s="105"/>
      <c r="AC953" s="105"/>
      <c r="AD953" s="105"/>
      <c r="AE953" s="105"/>
      <c r="AF953" s="105"/>
      <c r="AG953" s="105"/>
    </row>
    <row r="954" spans="12:33" ht="18.75" customHeight="1" x14ac:dyDescent="0.3"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  <c r="AA954" s="105"/>
      <c r="AB954" s="105"/>
      <c r="AC954" s="105"/>
      <c r="AD954" s="105"/>
      <c r="AE954" s="105"/>
      <c r="AF954" s="105"/>
      <c r="AG954" s="105"/>
    </row>
    <row r="955" spans="12:33" ht="18.75" customHeight="1" x14ac:dyDescent="0.3"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  <c r="AA955" s="105"/>
      <c r="AB955" s="105"/>
      <c r="AC955" s="105"/>
      <c r="AD955" s="105"/>
      <c r="AE955" s="105"/>
      <c r="AF955" s="105"/>
      <c r="AG955" s="105"/>
    </row>
    <row r="956" spans="12:33" ht="18.75" customHeight="1" x14ac:dyDescent="0.3"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  <c r="AA956" s="105"/>
      <c r="AB956" s="105"/>
      <c r="AC956" s="105"/>
      <c r="AD956" s="105"/>
      <c r="AE956" s="105"/>
      <c r="AF956" s="105"/>
      <c r="AG956" s="105"/>
    </row>
    <row r="957" spans="12:33" ht="18.75" customHeight="1" x14ac:dyDescent="0.3"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  <c r="AA957" s="105"/>
      <c r="AB957" s="105"/>
      <c r="AC957" s="105"/>
      <c r="AD957" s="105"/>
      <c r="AE957" s="105"/>
      <c r="AF957" s="105"/>
      <c r="AG957" s="105"/>
    </row>
    <row r="958" spans="12:33" ht="18.75" customHeight="1" x14ac:dyDescent="0.3"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  <c r="AA958" s="105"/>
      <c r="AB958" s="105"/>
      <c r="AC958" s="105"/>
      <c r="AD958" s="105"/>
      <c r="AE958" s="105"/>
      <c r="AF958" s="105"/>
      <c r="AG958" s="105"/>
    </row>
    <row r="959" spans="12:33" ht="18.75" customHeight="1" x14ac:dyDescent="0.3"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  <c r="AA959" s="105"/>
      <c r="AB959" s="105"/>
      <c r="AC959" s="105"/>
      <c r="AD959" s="105"/>
      <c r="AE959" s="105"/>
      <c r="AF959" s="105"/>
      <c r="AG959" s="105"/>
    </row>
    <row r="960" spans="12:33" ht="18.75" customHeight="1" x14ac:dyDescent="0.3"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  <c r="AA960" s="105"/>
      <c r="AB960" s="105"/>
      <c r="AC960" s="105"/>
      <c r="AD960" s="105"/>
      <c r="AE960" s="105"/>
      <c r="AF960" s="105"/>
      <c r="AG960" s="105"/>
    </row>
    <row r="961" spans="12:33" ht="18.75" customHeight="1" x14ac:dyDescent="0.3"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  <c r="AA961" s="105"/>
      <c r="AB961" s="105"/>
      <c r="AC961" s="105"/>
      <c r="AD961" s="105"/>
      <c r="AE961" s="105"/>
      <c r="AF961" s="105"/>
      <c r="AG961" s="105"/>
    </row>
    <row r="962" spans="12:33" ht="18.75" customHeight="1" x14ac:dyDescent="0.3"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  <c r="AA962" s="105"/>
      <c r="AB962" s="105"/>
      <c r="AC962" s="105"/>
      <c r="AD962" s="105"/>
      <c r="AE962" s="105"/>
      <c r="AF962" s="105"/>
      <c r="AG962" s="105"/>
    </row>
    <row r="963" spans="12:33" ht="18.75" customHeight="1" x14ac:dyDescent="0.3"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  <c r="AA963" s="105"/>
      <c r="AB963" s="105"/>
      <c r="AC963" s="105"/>
      <c r="AD963" s="105"/>
      <c r="AE963" s="105"/>
      <c r="AF963" s="105"/>
      <c r="AG963" s="105"/>
    </row>
    <row r="964" spans="12:33" ht="18.75" customHeight="1" x14ac:dyDescent="0.3"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  <c r="AA964" s="105"/>
      <c r="AB964" s="105"/>
      <c r="AC964" s="105"/>
      <c r="AD964" s="105"/>
      <c r="AE964" s="105"/>
      <c r="AF964" s="105"/>
      <c r="AG964" s="105"/>
    </row>
    <row r="965" spans="12:33" ht="18.75" customHeight="1" x14ac:dyDescent="0.3"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  <c r="AA965" s="105"/>
      <c r="AB965" s="105"/>
      <c r="AC965" s="105"/>
      <c r="AD965" s="105"/>
      <c r="AE965" s="105"/>
      <c r="AF965" s="105"/>
      <c r="AG965" s="105"/>
    </row>
    <row r="966" spans="12:33" ht="18.75" customHeight="1" x14ac:dyDescent="0.3"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  <c r="AA966" s="105"/>
      <c r="AB966" s="105"/>
      <c r="AC966" s="105"/>
      <c r="AD966" s="105"/>
      <c r="AE966" s="105"/>
      <c r="AF966" s="105"/>
      <c r="AG966" s="105"/>
    </row>
    <row r="967" spans="12:33" ht="18.75" customHeight="1" x14ac:dyDescent="0.3"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  <c r="AA967" s="105"/>
      <c r="AB967" s="105"/>
      <c r="AC967" s="105"/>
      <c r="AD967" s="105"/>
      <c r="AE967" s="105"/>
      <c r="AF967" s="105"/>
      <c r="AG967" s="105"/>
    </row>
    <row r="968" spans="12:33" ht="18.75" customHeight="1" x14ac:dyDescent="0.3"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  <c r="AA968" s="105"/>
      <c r="AB968" s="105"/>
      <c r="AC968" s="105"/>
      <c r="AD968" s="105"/>
      <c r="AE968" s="105"/>
      <c r="AF968" s="105"/>
      <c r="AG968" s="105"/>
    </row>
    <row r="969" spans="12:33" ht="18.75" customHeight="1" x14ac:dyDescent="0.3"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  <c r="AA969" s="105"/>
      <c r="AB969" s="105"/>
      <c r="AC969" s="105"/>
      <c r="AD969" s="105"/>
      <c r="AE969" s="105"/>
      <c r="AF969" s="105"/>
      <c r="AG969" s="105"/>
    </row>
    <row r="970" spans="12:33" ht="18.75" customHeight="1" x14ac:dyDescent="0.3"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  <c r="AA970" s="105"/>
      <c r="AB970" s="105"/>
      <c r="AC970" s="105"/>
      <c r="AD970" s="105"/>
      <c r="AE970" s="105"/>
      <c r="AF970" s="105"/>
      <c r="AG970" s="105"/>
    </row>
    <row r="971" spans="12:33" ht="18.75" customHeight="1" x14ac:dyDescent="0.3"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  <c r="AA971" s="105"/>
      <c r="AB971" s="105"/>
      <c r="AC971" s="105"/>
      <c r="AD971" s="105"/>
      <c r="AE971" s="105"/>
      <c r="AF971" s="105"/>
      <c r="AG971" s="105"/>
    </row>
    <row r="972" spans="12:33" ht="18.75" customHeight="1" x14ac:dyDescent="0.3"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  <c r="AA972" s="105"/>
      <c r="AB972" s="105"/>
      <c r="AC972" s="105"/>
      <c r="AD972" s="105"/>
      <c r="AE972" s="105"/>
      <c r="AF972" s="105"/>
      <c r="AG972" s="105"/>
    </row>
    <row r="973" spans="12:33" ht="18.75" customHeight="1" x14ac:dyDescent="0.3"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105"/>
      <c r="AD973" s="105"/>
      <c r="AE973" s="105"/>
      <c r="AF973" s="105"/>
      <c r="AG973" s="105"/>
    </row>
    <row r="974" spans="12:33" ht="18.75" customHeight="1" x14ac:dyDescent="0.3"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105"/>
      <c r="AD974" s="105"/>
      <c r="AE974" s="105"/>
      <c r="AF974" s="105"/>
      <c r="AG974" s="105"/>
    </row>
    <row r="975" spans="12:33" ht="18.75" customHeight="1" x14ac:dyDescent="0.3"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  <c r="AA975" s="105"/>
      <c r="AB975" s="105"/>
      <c r="AC975" s="105"/>
      <c r="AD975" s="105"/>
      <c r="AE975" s="105"/>
      <c r="AF975" s="105"/>
      <c r="AG975" s="105"/>
    </row>
    <row r="976" spans="12:33" ht="18.75" customHeight="1" x14ac:dyDescent="0.3"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  <c r="AA976" s="105"/>
      <c r="AB976" s="105"/>
      <c r="AC976" s="105"/>
      <c r="AD976" s="105"/>
      <c r="AE976" s="105"/>
      <c r="AF976" s="105"/>
      <c r="AG976" s="105"/>
    </row>
    <row r="977" spans="12:33" ht="18.75" customHeight="1" x14ac:dyDescent="0.3"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  <c r="AA977" s="105"/>
      <c r="AB977" s="105"/>
      <c r="AC977" s="105"/>
      <c r="AD977" s="105"/>
      <c r="AE977" s="105"/>
      <c r="AF977" s="105"/>
      <c r="AG977" s="105"/>
    </row>
    <row r="978" spans="12:33" ht="18.75" customHeight="1" x14ac:dyDescent="0.3"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5"/>
      <c r="AF978" s="105"/>
      <c r="AG978" s="105"/>
    </row>
    <row r="979" spans="12:33" ht="18.75" customHeight="1" x14ac:dyDescent="0.3"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  <c r="AA979" s="105"/>
      <c r="AB979" s="105"/>
      <c r="AC979" s="105"/>
      <c r="AD979" s="105"/>
      <c r="AE979" s="105"/>
      <c r="AF979" s="105"/>
      <c r="AG979" s="105"/>
    </row>
    <row r="980" spans="12:33" ht="18.75" customHeight="1" x14ac:dyDescent="0.3"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  <c r="AA980" s="105"/>
      <c r="AB980" s="105"/>
      <c r="AC980" s="105"/>
      <c r="AD980" s="105"/>
      <c r="AE980" s="105"/>
      <c r="AF980" s="105"/>
      <c r="AG980" s="105"/>
    </row>
    <row r="981" spans="12:33" ht="18.75" customHeight="1" x14ac:dyDescent="0.3"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  <c r="AA981" s="105"/>
      <c r="AB981" s="105"/>
      <c r="AC981" s="105"/>
      <c r="AD981" s="105"/>
      <c r="AE981" s="105"/>
      <c r="AF981" s="105"/>
      <c r="AG981" s="105"/>
    </row>
    <row r="982" spans="12:33" ht="18.75" customHeight="1" x14ac:dyDescent="0.3"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  <c r="AA982" s="105"/>
      <c r="AB982" s="105"/>
      <c r="AC982" s="105"/>
      <c r="AD982" s="105"/>
      <c r="AE982" s="105"/>
      <c r="AF982" s="105"/>
      <c r="AG982" s="105"/>
    </row>
    <row r="983" spans="12:33" ht="18.75" customHeight="1" x14ac:dyDescent="0.3"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  <c r="AA983" s="105"/>
      <c r="AB983" s="105"/>
      <c r="AC983" s="105"/>
      <c r="AD983" s="105"/>
      <c r="AE983" s="105"/>
      <c r="AF983" s="105"/>
      <c r="AG983" s="105"/>
    </row>
    <row r="984" spans="12:33" ht="18.75" customHeight="1" x14ac:dyDescent="0.3"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  <c r="AA984" s="105"/>
      <c r="AB984" s="105"/>
      <c r="AC984" s="105"/>
      <c r="AD984" s="105"/>
      <c r="AE984" s="105"/>
      <c r="AF984" s="105"/>
      <c r="AG984" s="105"/>
    </row>
    <row r="985" spans="12:33" ht="18.75" customHeight="1" x14ac:dyDescent="0.3"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  <c r="AA985" s="105"/>
      <c r="AB985" s="105"/>
      <c r="AC985" s="105"/>
      <c r="AD985" s="105"/>
      <c r="AE985" s="105"/>
      <c r="AF985" s="105"/>
      <c r="AG985" s="105"/>
    </row>
    <row r="986" spans="12:33" ht="18.75" customHeight="1" x14ac:dyDescent="0.3"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  <c r="AA986" s="105"/>
      <c r="AB986" s="105"/>
      <c r="AC986" s="105"/>
      <c r="AD986" s="105"/>
      <c r="AE986" s="105"/>
      <c r="AF986" s="105"/>
      <c r="AG986" s="105"/>
    </row>
    <row r="987" spans="12:33" ht="18.75" customHeight="1" x14ac:dyDescent="0.3"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  <c r="AA987" s="105"/>
      <c r="AB987" s="105"/>
      <c r="AC987" s="105"/>
      <c r="AD987" s="105"/>
      <c r="AE987" s="105"/>
      <c r="AF987" s="105"/>
      <c r="AG987" s="105"/>
    </row>
    <row r="988" spans="12:33" ht="18.75" customHeight="1" x14ac:dyDescent="0.3"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</row>
    <row r="989" spans="12:33" ht="18.75" customHeight="1" x14ac:dyDescent="0.3"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  <c r="AA989" s="105"/>
      <c r="AB989" s="105"/>
      <c r="AC989" s="105"/>
      <c r="AD989" s="105"/>
      <c r="AE989" s="105"/>
      <c r="AF989" s="105"/>
      <c r="AG989" s="105"/>
    </row>
    <row r="990" spans="12:33" ht="18.75" customHeight="1" x14ac:dyDescent="0.3"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  <c r="AA990" s="105"/>
      <c r="AB990" s="105"/>
      <c r="AC990" s="105"/>
      <c r="AD990" s="105"/>
      <c r="AE990" s="105"/>
      <c r="AF990" s="105"/>
      <c r="AG990" s="105"/>
    </row>
    <row r="991" spans="12:33" ht="18.75" customHeight="1" x14ac:dyDescent="0.3"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  <c r="AA991" s="105"/>
      <c r="AB991" s="105"/>
      <c r="AC991" s="105"/>
      <c r="AD991" s="105"/>
      <c r="AE991" s="105"/>
      <c r="AF991" s="105"/>
      <c r="AG991" s="105"/>
    </row>
    <row r="992" spans="12:33" ht="18.75" customHeight="1" x14ac:dyDescent="0.3"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  <c r="AA992" s="105"/>
      <c r="AB992" s="105"/>
      <c r="AC992" s="105"/>
      <c r="AD992" s="105"/>
      <c r="AE992" s="105"/>
      <c r="AF992" s="105"/>
      <c r="AG992" s="105"/>
    </row>
    <row r="993" spans="12:33" ht="18.75" customHeight="1" x14ac:dyDescent="0.3"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  <c r="AA993" s="105"/>
      <c r="AB993" s="105"/>
      <c r="AC993" s="105"/>
      <c r="AD993" s="105"/>
      <c r="AE993" s="105"/>
      <c r="AF993" s="105"/>
      <c r="AG993" s="105"/>
    </row>
    <row r="994" spans="12:33" ht="18.75" customHeight="1" x14ac:dyDescent="0.3"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  <c r="AA994" s="105"/>
      <c r="AB994" s="105"/>
      <c r="AC994" s="105"/>
      <c r="AD994" s="105"/>
      <c r="AE994" s="105"/>
      <c r="AF994" s="105"/>
      <c r="AG994" s="105"/>
    </row>
    <row r="995" spans="12:33" ht="18.75" customHeight="1" x14ac:dyDescent="0.3"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  <c r="AA995" s="105"/>
      <c r="AB995" s="105"/>
      <c r="AC995" s="105"/>
      <c r="AD995" s="105"/>
      <c r="AE995" s="105"/>
      <c r="AF995" s="105"/>
      <c r="AG995" s="105"/>
    </row>
    <row r="996" spans="12:33" ht="18.75" customHeight="1" x14ac:dyDescent="0.3"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  <c r="AA996" s="105"/>
      <c r="AB996" s="105"/>
      <c r="AC996" s="105"/>
      <c r="AD996" s="105"/>
      <c r="AE996" s="105"/>
      <c r="AF996" s="105"/>
      <c r="AG996" s="105"/>
    </row>
    <row r="997" spans="12:33" ht="18.75" customHeight="1" x14ac:dyDescent="0.3"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  <c r="AA997" s="105"/>
      <c r="AB997" s="105"/>
      <c r="AC997" s="105"/>
      <c r="AD997" s="105"/>
      <c r="AE997" s="105"/>
      <c r="AF997" s="105"/>
      <c r="AG997" s="105"/>
    </row>
    <row r="998" spans="12:33" ht="18.75" customHeight="1" x14ac:dyDescent="0.3"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  <c r="AA998" s="105"/>
      <c r="AB998" s="105"/>
      <c r="AC998" s="105"/>
      <c r="AD998" s="105"/>
      <c r="AE998" s="105"/>
      <c r="AF998" s="105"/>
      <c r="AG998" s="105"/>
    </row>
    <row r="999" spans="12:33" ht="18.75" customHeight="1" x14ac:dyDescent="0.3"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</row>
    <row r="1000" spans="12:33" ht="18.75" customHeight="1" x14ac:dyDescent="0.3"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  <c r="AA1000" s="105"/>
      <c r="AB1000" s="105"/>
      <c r="AC1000" s="105"/>
      <c r="AD1000" s="105"/>
      <c r="AE1000" s="105"/>
      <c r="AF1000" s="105"/>
      <c r="AG1000" s="105"/>
    </row>
  </sheetData>
  <mergeCells count="14">
    <mergeCell ref="AO5:AO6"/>
    <mergeCell ref="L6:R6"/>
    <mergeCell ref="S6:Z6"/>
    <mergeCell ref="A3:AO3"/>
    <mergeCell ref="A2:AN2"/>
    <mergeCell ref="B4:AG4"/>
    <mergeCell ref="A5:A7"/>
    <mergeCell ref="B5:B7"/>
    <mergeCell ref="C5:E6"/>
    <mergeCell ref="F5:K6"/>
    <mergeCell ref="L5:Z5"/>
    <mergeCell ref="AA5:AE6"/>
    <mergeCell ref="AF5:AK6"/>
    <mergeCell ref="AL5:AN6"/>
  </mergeCells>
  <pageMargins left="0.19685039370078741" right="0.11811023622047245" top="0.74803149606299213" bottom="0.748031496062992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0B18-521E-4C32-B072-0098B2DB4308}">
  <dimension ref="A1:AO1000"/>
  <sheetViews>
    <sheetView workbookViewId="0">
      <selection activeCell="A4" sqref="A4:U4"/>
    </sheetView>
  </sheetViews>
  <sheetFormatPr defaultColWidth="10.109375" defaultRowHeight="15" customHeight="1" x14ac:dyDescent="0.3"/>
  <cols>
    <col min="1" max="1" width="4.88671875" style="110" customWidth="1"/>
    <col min="2" max="2" width="28" style="110" customWidth="1"/>
    <col min="3" max="3" width="6.5546875" style="110" customWidth="1"/>
    <col min="4" max="4" width="6.21875" style="110" customWidth="1"/>
    <col min="5" max="5" width="7.6640625" style="110" customWidth="1"/>
    <col min="6" max="6" width="7.44140625" style="110" customWidth="1"/>
    <col min="7" max="7" width="5.88671875" style="110" customWidth="1"/>
    <col min="8" max="8" width="6.5546875" style="110" customWidth="1"/>
    <col min="9" max="9" width="5.44140625" style="110" customWidth="1"/>
    <col min="10" max="10" width="6.33203125" style="110" customWidth="1"/>
    <col min="11" max="11" width="6.109375" style="110" customWidth="1"/>
    <col min="12" max="12" width="7" style="110" customWidth="1"/>
    <col min="13" max="13" width="5.77734375" style="110" customWidth="1"/>
    <col min="14" max="14" width="7" style="110" customWidth="1"/>
    <col min="15" max="15" width="7.109375" style="110" customWidth="1"/>
    <col min="16" max="16" width="6.109375" style="110" customWidth="1"/>
    <col min="17" max="17" width="8.109375" style="110" customWidth="1"/>
    <col min="18" max="18" width="7.44140625" style="110" customWidth="1"/>
    <col min="19" max="19" width="6.21875" style="110" customWidth="1"/>
    <col min="20" max="20" width="7.44140625" style="110" customWidth="1"/>
    <col min="21" max="21" width="7.109375" style="110" customWidth="1"/>
    <col min="22" max="26" width="8.44140625" style="110" customWidth="1"/>
    <col min="27" max="16384" width="10.109375" style="110"/>
  </cols>
  <sheetData>
    <row r="1" spans="1:41" ht="18.75" customHeight="1" x14ac:dyDescent="0.3">
      <c r="A1" s="68" t="str">
        <f>+'[1]Bieu 1'!B1</f>
        <v>UBND PHƯỜNG KỲ LỪA</v>
      </c>
      <c r="B1" s="107"/>
      <c r="C1" s="107"/>
      <c r="D1" s="108"/>
      <c r="E1" s="108"/>
      <c r="F1" s="108"/>
      <c r="G1" s="109"/>
      <c r="H1" s="107"/>
      <c r="I1" s="107"/>
      <c r="J1" s="107"/>
    </row>
    <row r="2" spans="1:41" ht="3.75" customHeight="1" x14ac:dyDescent="0.3"/>
    <row r="3" spans="1:41" ht="18.75" customHeight="1" x14ac:dyDescent="0.3">
      <c r="A3" s="285" t="s">
        <v>189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</row>
    <row r="4" spans="1:41" ht="18.75" customHeight="1" x14ac:dyDescent="0.3">
      <c r="A4" s="215" t="s">
        <v>307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ht="18.75" customHeight="1" x14ac:dyDescent="0.3">
      <c r="A5" s="107"/>
      <c r="B5" s="111"/>
      <c r="C5" s="112"/>
      <c r="D5" s="111"/>
      <c r="E5" s="111"/>
      <c r="F5" s="111"/>
      <c r="G5" s="107"/>
      <c r="H5" s="107"/>
      <c r="I5" s="107"/>
      <c r="J5" s="107"/>
    </row>
    <row r="6" spans="1:41" ht="44.25" customHeight="1" x14ac:dyDescent="0.3">
      <c r="A6" s="287" t="s">
        <v>60</v>
      </c>
      <c r="B6" s="289" t="s">
        <v>61</v>
      </c>
      <c r="C6" s="290" t="s">
        <v>62</v>
      </c>
      <c r="D6" s="291" t="s">
        <v>234</v>
      </c>
      <c r="E6" s="292"/>
      <c r="F6" s="293"/>
      <c r="G6" s="291" t="s">
        <v>272</v>
      </c>
      <c r="H6" s="292"/>
      <c r="I6" s="293"/>
      <c r="J6" s="291" t="s">
        <v>273</v>
      </c>
      <c r="K6" s="292"/>
      <c r="L6" s="293"/>
      <c r="M6" s="291" t="s">
        <v>274</v>
      </c>
      <c r="N6" s="292"/>
      <c r="O6" s="293"/>
      <c r="P6" s="291" t="s">
        <v>275</v>
      </c>
      <c r="Q6" s="292"/>
      <c r="R6" s="293"/>
      <c r="S6" s="291" t="s">
        <v>276</v>
      </c>
      <c r="T6" s="292"/>
      <c r="U6" s="293"/>
    </row>
    <row r="7" spans="1:41" ht="55.5" customHeight="1" x14ac:dyDescent="0.3">
      <c r="A7" s="288"/>
      <c r="B7" s="288"/>
      <c r="C7" s="288"/>
      <c r="D7" s="113" t="s">
        <v>170</v>
      </c>
      <c r="E7" s="114" t="s">
        <v>171</v>
      </c>
      <c r="F7" s="114" t="s">
        <v>172</v>
      </c>
      <c r="G7" s="113" t="s">
        <v>170</v>
      </c>
      <c r="H7" s="114" t="s">
        <v>171</v>
      </c>
      <c r="I7" s="114" t="s">
        <v>172</v>
      </c>
      <c r="J7" s="113" t="s">
        <v>170</v>
      </c>
      <c r="K7" s="114" t="s">
        <v>171</v>
      </c>
      <c r="L7" s="114" t="s">
        <v>172</v>
      </c>
      <c r="M7" s="113" t="s">
        <v>170</v>
      </c>
      <c r="N7" s="114" t="s">
        <v>171</v>
      </c>
      <c r="O7" s="114" t="s">
        <v>172</v>
      </c>
      <c r="P7" s="113" t="s">
        <v>170</v>
      </c>
      <c r="Q7" s="114" t="s">
        <v>171</v>
      </c>
      <c r="R7" s="114" t="s">
        <v>172</v>
      </c>
      <c r="S7" s="113" t="s">
        <v>170</v>
      </c>
      <c r="T7" s="114" t="s">
        <v>171</v>
      </c>
      <c r="U7" s="114" t="s">
        <v>172</v>
      </c>
    </row>
    <row r="8" spans="1:41" ht="18.75" customHeight="1" x14ac:dyDescent="0.3">
      <c r="A8" s="115" t="s">
        <v>63</v>
      </c>
      <c r="B8" s="116" t="s">
        <v>208</v>
      </c>
      <c r="C8" s="117"/>
      <c r="D8" s="118">
        <f t="shared" ref="D8:U23" si="0">G8+J8+M8+P8+S8</f>
        <v>0</v>
      </c>
      <c r="E8" s="118">
        <f t="shared" si="0"/>
        <v>0</v>
      </c>
      <c r="F8" s="118">
        <f t="shared" si="0"/>
        <v>0</v>
      </c>
      <c r="G8" s="118">
        <f t="shared" si="0"/>
        <v>0</v>
      </c>
      <c r="H8" s="118">
        <f t="shared" si="0"/>
        <v>0</v>
      </c>
      <c r="I8" s="118">
        <f t="shared" si="0"/>
        <v>0</v>
      </c>
      <c r="J8" s="118">
        <f t="shared" si="0"/>
        <v>0</v>
      </c>
      <c r="K8" s="118">
        <f t="shared" si="0"/>
        <v>0</v>
      </c>
      <c r="L8" s="118">
        <f t="shared" si="0"/>
        <v>0</v>
      </c>
      <c r="M8" s="118">
        <f t="shared" si="0"/>
        <v>0</v>
      </c>
      <c r="N8" s="118">
        <f t="shared" si="0"/>
        <v>0</v>
      </c>
      <c r="O8" s="118">
        <f t="shared" si="0"/>
        <v>0</v>
      </c>
      <c r="P8" s="118">
        <f t="shared" si="0"/>
        <v>0</v>
      </c>
      <c r="Q8" s="118">
        <f t="shared" si="0"/>
        <v>0</v>
      </c>
      <c r="R8" s="118">
        <f t="shared" si="0"/>
        <v>0</v>
      </c>
      <c r="S8" s="118">
        <f t="shared" si="0"/>
        <v>0</v>
      </c>
      <c r="T8" s="118">
        <f t="shared" si="0"/>
        <v>0</v>
      </c>
      <c r="U8" s="118">
        <f t="shared" si="0"/>
        <v>0</v>
      </c>
    </row>
    <row r="9" spans="1:41" ht="17.25" customHeight="1" x14ac:dyDescent="0.3">
      <c r="A9" s="119"/>
      <c r="B9" s="120" t="s">
        <v>121</v>
      </c>
      <c r="C9" s="121"/>
      <c r="D9" s="122">
        <f t="shared" si="0"/>
        <v>14631</v>
      </c>
      <c r="E9" s="122">
        <f t="shared" si="0"/>
        <v>14621</v>
      </c>
      <c r="F9" s="122">
        <f t="shared" si="0"/>
        <v>14631</v>
      </c>
      <c r="G9" s="122">
        <v>3119</v>
      </c>
      <c r="H9" s="122">
        <v>3081</v>
      </c>
      <c r="I9" s="122">
        <v>3119</v>
      </c>
      <c r="J9" s="122">
        <v>5283</v>
      </c>
      <c r="K9" s="122">
        <v>5321</v>
      </c>
      <c r="L9" s="122">
        <v>5283</v>
      </c>
      <c r="M9" s="122">
        <v>3494</v>
      </c>
      <c r="N9" s="122">
        <v>3498</v>
      </c>
      <c r="O9" s="122">
        <v>3494</v>
      </c>
      <c r="P9" s="122"/>
      <c r="Q9" s="122"/>
      <c r="R9" s="122"/>
      <c r="S9" s="122">
        <v>2735</v>
      </c>
      <c r="T9" s="122">
        <v>2721</v>
      </c>
      <c r="U9" s="122">
        <v>2735</v>
      </c>
      <c r="V9" s="123"/>
      <c r="W9" s="123"/>
      <c r="X9" s="123"/>
      <c r="Y9" s="123"/>
      <c r="Z9" s="123"/>
    </row>
    <row r="10" spans="1:41" ht="17.25" customHeight="1" x14ac:dyDescent="0.3">
      <c r="A10" s="119"/>
      <c r="B10" s="124" t="s">
        <v>122</v>
      </c>
      <c r="C10" s="125" t="s">
        <v>64</v>
      </c>
      <c r="D10" s="126">
        <f t="shared" si="0"/>
        <v>5066</v>
      </c>
      <c r="E10" s="126">
        <f t="shared" si="0"/>
        <v>5110</v>
      </c>
      <c r="F10" s="126">
        <f t="shared" si="0"/>
        <v>5066</v>
      </c>
      <c r="G10" s="126">
        <v>381</v>
      </c>
      <c r="H10" s="126">
        <v>390</v>
      </c>
      <c r="I10" s="126">
        <v>381</v>
      </c>
      <c r="J10" s="126">
        <v>1105</v>
      </c>
      <c r="K10" s="126">
        <v>1164</v>
      </c>
      <c r="L10" s="126">
        <v>1105</v>
      </c>
      <c r="M10" s="126">
        <v>714</v>
      </c>
      <c r="N10" s="126">
        <v>730</v>
      </c>
      <c r="O10" s="126">
        <v>714</v>
      </c>
      <c r="P10" s="126">
        <v>2276</v>
      </c>
      <c r="Q10" s="126">
        <v>2286</v>
      </c>
      <c r="R10" s="126">
        <v>2276</v>
      </c>
      <c r="S10" s="126">
        <v>590</v>
      </c>
      <c r="T10" s="126">
        <v>540</v>
      </c>
      <c r="U10" s="126">
        <v>590</v>
      </c>
    </row>
    <row r="11" spans="1:41" ht="17.25" customHeight="1" x14ac:dyDescent="0.3">
      <c r="A11" s="119"/>
      <c r="B11" s="124" t="s">
        <v>123</v>
      </c>
      <c r="C11" s="125" t="s">
        <v>64</v>
      </c>
      <c r="D11" s="126">
        <f t="shared" si="0"/>
        <v>5713</v>
      </c>
      <c r="E11" s="126">
        <f t="shared" si="0"/>
        <v>5831</v>
      </c>
      <c r="F11" s="126">
        <f t="shared" si="0"/>
        <v>5713</v>
      </c>
      <c r="G11" s="126">
        <v>876</v>
      </c>
      <c r="H11" s="126">
        <v>845</v>
      </c>
      <c r="I11" s="126">
        <v>876</v>
      </c>
      <c r="J11" s="126">
        <v>1162</v>
      </c>
      <c r="K11" s="126">
        <v>1059</v>
      </c>
      <c r="L11" s="126">
        <v>1162</v>
      </c>
      <c r="M11" s="126">
        <v>921</v>
      </c>
      <c r="N11" s="126">
        <v>890</v>
      </c>
      <c r="O11" s="126">
        <v>921</v>
      </c>
      <c r="P11" s="126">
        <v>2106</v>
      </c>
      <c r="Q11" s="126">
        <v>2396</v>
      </c>
      <c r="R11" s="126">
        <v>2106</v>
      </c>
      <c r="S11" s="126">
        <v>648</v>
      </c>
      <c r="T11" s="126">
        <v>641</v>
      </c>
      <c r="U11" s="126">
        <v>648</v>
      </c>
    </row>
    <row r="12" spans="1:41" ht="17.25" customHeight="1" x14ac:dyDescent="0.3">
      <c r="A12" s="119"/>
      <c r="B12" s="124" t="s">
        <v>124</v>
      </c>
      <c r="C12" s="125" t="s">
        <v>64</v>
      </c>
      <c r="D12" s="126">
        <f t="shared" si="0"/>
        <v>14131</v>
      </c>
      <c r="E12" s="126">
        <f t="shared" si="0"/>
        <v>13913</v>
      </c>
      <c r="F12" s="126">
        <f t="shared" si="0"/>
        <v>14131</v>
      </c>
      <c r="G12" s="126">
        <v>1862</v>
      </c>
      <c r="H12" s="126">
        <v>1846</v>
      </c>
      <c r="I12" s="126">
        <v>1862</v>
      </c>
      <c r="J12" s="126">
        <v>3016</v>
      </c>
      <c r="K12" s="126">
        <v>3098</v>
      </c>
      <c r="L12" s="126">
        <v>3016</v>
      </c>
      <c r="M12" s="126">
        <v>1859</v>
      </c>
      <c r="N12" s="126">
        <v>1878</v>
      </c>
      <c r="O12" s="126">
        <v>1859</v>
      </c>
      <c r="P12" s="126">
        <v>5897</v>
      </c>
      <c r="Q12" s="126">
        <v>5607</v>
      </c>
      <c r="R12" s="126">
        <v>5897</v>
      </c>
      <c r="S12" s="126">
        <v>1497</v>
      </c>
      <c r="T12" s="126">
        <v>1484</v>
      </c>
      <c r="U12" s="126">
        <v>1497</v>
      </c>
    </row>
    <row r="13" spans="1:41" ht="17.25" customHeight="1" x14ac:dyDescent="0.3">
      <c r="A13" s="119"/>
      <c r="B13" s="120" t="s">
        <v>125</v>
      </c>
      <c r="C13" s="121"/>
      <c r="D13" s="122">
        <f t="shared" si="0"/>
        <v>14345</v>
      </c>
      <c r="E13" s="122">
        <f t="shared" si="0"/>
        <v>14296</v>
      </c>
      <c r="F13" s="122">
        <f t="shared" si="0"/>
        <v>14345</v>
      </c>
      <c r="G13" s="122">
        <v>3119</v>
      </c>
      <c r="H13" s="122">
        <v>3081</v>
      </c>
      <c r="I13" s="122">
        <v>3119</v>
      </c>
      <c r="J13" s="122">
        <v>5045</v>
      </c>
      <c r="K13" s="122">
        <v>5096</v>
      </c>
      <c r="L13" s="122">
        <v>5045</v>
      </c>
      <c r="M13" s="122">
        <v>3486</v>
      </c>
      <c r="N13" s="122">
        <v>3491</v>
      </c>
      <c r="O13" s="122">
        <v>3486</v>
      </c>
      <c r="P13" s="122"/>
      <c r="Q13" s="122"/>
      <c r="R13" s="122"/>
      <c r="S13" s="122">
        <f t="shared" ref="S13:U13" si="1">S14+S15+S16</f>
        <v>2695</v>
      </c>
      <c r="T13" s="122">
        <f t="shared" si="1"/>
        <v>2628</v>
      </c>
      <c r="U13" s="122">
        <f t="shared" si="1"/>
        <v>2695</v>
      </c>
      <c r="V13" s="123"/>
      <c r="W13" s="123"/>
      <c r="X13" s="123"/>
      <c r="Y13" s="123"/>
      <c r="Z13" s="123"/>
    </row>
    <row r="14" spans="1:41" ht="17.25" customHeight="1" x14ac:dyDescent="0.3">
      <c r="A14" s="119"/>
      <c r="B14" s="124" t="s">
        <v>122</v>
      </c>
      <c r="C14" s="125" t="s">
        <v>64</v>
      </c>
      <c r="D14" s="126">
        <f t="shared" si="0"/>
        <v>5066</v>
      </c>
      <c r="E14" s="126">
        <f t="shared" si="0"/>
        <v>5110</v>
      </c>
      <c r="F14" s="126">
        <f t="shared" si="0"/>
        <v>5066</v>
      </c>
      <c r="G14" s="126">
        <v>381</v>
      </c>
      <c r="H14" s="126">
        <v>390</v>
      </c>
      <c r="I14" s="126">
        <v>381</v>
      </c>
      <c r="J14" s="126">
        <v>1105</v>
      </c>
      <c r="K14" s="126">
        <v>1164</v>
      </c>
      <c r="L14" s="126">
        <v>1105</v>
      </c>
      <c r="M14" s="126">
        <v>714</v>
      </c>
      <c r="N14" s="126">
        <v>730</v>
      </c>
      <c r="O14" s="126">
        <v>714</v>
      </c>
      <c r="P14" s="126">
        <v>2276</v>
      </c>
      <c r="Q14" s="126">
        <v>2286</v>
      </c>
      <c r="R14" s="126">
        <v>2276</v>
      </c>
      <c r="S14" s="126">
        <v>590</v>
      </c>
      <c r="T14" s="126">
        <v>540</v>
      </c>
      <c r="U14" s="126">
        <v>590</v>
      </c>
    </row>
    <row r="15" spans="1:41" ht="17.25" customHeight="1" x14ac:dyDescent="0.3">
      <c r="A15" s="119"/>
      <c r="B15" s="124" t="s">
        <v>123</v>
      </c>
      <c r="C15" s="125" t="s">
        <v>64</v>
      </c>
      <c r="D15" s="126">
        <f t="shared" si="0"/>
        <v>5681</v>
      </c>
      <c r="E15" s="126">
        <f t="shared" si="0"/>
        <v>5805</v>
      </c>
      <c r="F15" s="126">
        <f t="shared" si="0"/>
        <v>5681</v>
      </c>
      <c r="G15" s="126">
        <v>876</v>
      </c>
      <c r="H15" s="126">
        <v>845</v>
      </c>
      <c r="I15" s="126">
        <v>876</v>
      </c>
      <c r="J15" s="126">
        <v>1138</v>
      </c>
      <c r="K15" s="126">
        <v>1039</v>
      </c>
      <c r="L15" s="126">
        <v>1138</v>
      </c>
      <c r="M15" s="126">
        <v>920</v>
      </c>
      <c r="N15" s="126">
        <v>889</v>
      </c>
      <c r="O15" s="126">
        <v>920</v>
      </c>
      <c r="P15" s="126">
        <v>2106</v>
      </c>
      <c r="Q15" s="126">
        <v>2396</v>
      </c>
      <c r="R15" s="126">
        <v>2106</v>
      </c>
      <c r="S15" s="126">
        <v>641</v>
      </c>
      <c r="T15" s="126">
        <v>636</v>
      </c>
      <c r="U15" s="126">
        <v>641</v>
      </c>
    </row>
    <row r="16" spans="1:41" ht="17.25" customHeight="1" x14ac:dyDescent="0.3">
      <c r="A16" s="119"/>
      <c r="B16" s="124" t="s">
        <v>124</v>
      </c>
      <c r="C16" s="125" t="s">
        <v>64</v>
      </c>
      <c r="D16" s="126">
        <f t="shared" si="0"/>
        <v>13848</v>
      </c>
      <c r="E16" s="126">
        <f t="shared" si="0"/>
        <v>13641</v>
      </c>
      <c r="F16" s="126">
        <f t="shared" si="0"/>
        <v>13848</v>
      </c>
      <c r="G16" s="126">
        <v>1862</v>
      </c>
      <c r="H16" s="126">
        <v>1846</v>
      </c>
      <c r="I16" s="126">
        <v>1862</v>
      </c>
      <c r="J16" s="126">
        <v>2773</v>
      </c>
      <c r="K16" s="126">
        <v>2864</v>
      </c>
      <c r="L16" s="126">
        <v>2773</v>
      </c>
      <c r="M16" s="126">
        <v>1852</v>
      </c>
      <c r="N16" s="126">
        <v>1872</v>
      </c>
      <c r="O16" s="126">
        <v>1852</v>
      </c>
      <c r="P16" s="126">
        <v>5897</v>
      </c>
      <c r="Q16" s="126">
        <v>5607</v>
      </c>
      <c r="R16" s="126">
        <v>5897</v>
      </c>
      <c r="S16" s="126">
        <v>1464</v>
      </c>
      <c r="T16" s="126">
        <v>1452</v>
      </c>
      <c r="U16" s="126">
        <v>1464</v>
      </c>
    </row>
    <row r="17" spans="1:26" ht="17.25" customHeight="1" x14ac:dyDescent="0.3">
      <c r="A17" s="119"/>
      <c r="B17" s="120" t="s">
        <v>126</v>
      </c>
      <c r="C17" s="121"/>
      <c r="D17" s="122">
        <f t="shared" si="0"/>
        <v>288</v>
      </c>
      <c r="E17" s="122">
        <f t="shared" si="0"/>
        <v>293</v>
      </c>
      <c r="F17" s="122">
        <f t="shared" si="0"/>
        <v>288</v>
      </c>
      <c r="G17" s="122">
        <v>1</v>
      </c>
      <c r="H17" s="122">
        <v>22</v>
      </c>
      <c r="I17" s="122">
        <v>1</v>
      </c>
      <c r="J17" s="122">
        <v>238</v>
      </c>
      <c r="K17" s="122">
        <v>225</v>
      </c>
      <c r="L17" s="122">
        <v>238</v>
      </c>
      <c r="M17" s="122">
        <v>8</v>
      </c>
      <c r="N17" s="122">
        <v>7</v>
      </c>
      <c r="O17" s="122">
        <v>8</v>
      </c>
      <c r="P17" s="122"/>
      <c r="Q17" s="122"/>
      <c r="R17" s="122"/>
      <c r="S17" s="122">
        <f t="shared" ref="S17:U17" si="2">S18+S19+S20</f>
        <v>41</v>
      </c>
      <c r="T17" s="122">
        <f t="shared" si="2"/>
        <v>39</v>
      </c>
      <c r="U17" s="122">
        <f t="shared" si="2"/>
        <v>41</v>
      </c>
      <c r="V17" s="123"/>
      <c r="W17" s="123"/>
      <c r="X17" s="123"/>
      <c r="Y17" s="123"/>
      <c r="Z17" s="123"/>
    </row>
    <row r="18" spans="1:26" ht="17.25" customHeight="1" x14ac:dyDescent="0.3">
      <c r="A18" s="119"/>
      <c r="B18" s="124" t="s">
        <v>122</v>
      </c>
      <c r="C18" s="125" t="s">
        <v>64</v>
      </c>
      <c r="D18" s="126">
        <f t="shared" si="0"/>
        <v>0</v>
      </c>
      <c r="E18" s="126">
        <f t="shared" si="0"/>
        <v>0</v>
      </c>
      <c r="F18" s="126">
        <f t="shared" si="0"/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/>
      <c r="Q18" s="126"/>
      <c r="R18" s="126"/>
      <c r="S18" s="126">
        <v>0</v>
      </c>
      <c r="T18" s="126">
        <v>0</v>
      </c>
      <c r="U18" s="126">
        <v>0</v>
      </c>
    </row>
    <row r="19" spans="1:26" ht="17.25" customHeight="1" x14ac:dyDescent="0.3">
      <c r="A19" s="119"/>
      <c r="B19" s="124" t="s">
        <v>123</v>
      </c>
      <c r="C19" s="125" t="s">
        <v>64</v>
      </c>
      <c r="D19" s="126">
        <f t="shared" si="0"/>
        <v>33</v>
      </c>
      <c r="E19" s="126">
        <f t="shared" si="0"/>
        <v>28</v>
      </c>
      <c r="F19" s="126">
        <f t="shared" si="0"/>
        <v>33</v>
      </c>
      <c r="G19" s="126">
        <v>0</v>
      </c>
      <c r="H19" s="126">
        <v>0</v>
      </c>
      <c r="I19" s="126">
        <v>0</v>
      </c>
      <c r="J19" s="126">
        <v>24</v>
      </c>
      <c r="K19" s="126">
        <v>20</v>
      </c>
      <c r="L19" s="126">
        <v>24</v>
      </c>
      <c r="M19" s="126">
        <v>1</v>
      </c>
      <c r="N19" s="126">
        <v>1</v>
      </c>
      <c r="O19" s="126">
        <v>1</v>
      </c>
      <c r="P19" s="126"/>
      <c r="Q19" s="126"/>
      <c r="R19" s="126"/>
      <c r="S19" s="126">
        <v>8</v>
      </c>
      <c r="T19" s="126">
        <v>7</v>
      </c>
      <c r="U19" s="126">
        <v>8</v>
      </c>
    </row>
    <row r="20" spans="1:26" ht="17.25" customHeight="1" x14ac:dyDescent="0.3">
      <c r="A20" s="119"/>
      <c r="B20" s="124" t="s">
        <v>124</v>
      </c>
      <c r="C20" s="125" t="s">
        <v>64</v>
      </c>
      <c r="D20" s="126">
        <f t="shared" si="0"/>
        <v>284</v>
      </c>
      <c r="E20" s="126">
        <f t="shared" si="0"/>
        <v>294</v>
      </c>
      <c r="F20" s="126">
        <f t="shared" si="0"/>
        <v>284</v>
      </c>
      <c r="G20" s="126">
        <v>1</v>
      </c>
      <c r="H20" s="126">
        <v>22</v>
      </c>
      <c r="I20" s="126">
        <v>1</v>
      </c>
      <c r="J20" s="126">
        <v>243</v>
      </c>
      <c r="K20" s="126">
        <v>234</v>
      </c>
      <c r="L20" s="126">
        <v>243</v>
      </c>
      <c r="M20" s="126">
        <v>7</v>
      </c>
      <c r="N20" s="126">
        <v>6</v>
      </c>
      <c r="O20" s="126">
        <v>7</v>
      </c>
      <c r="P20" s="126"/>
      <c r="Q20" s="126"/>
      <c r="R20" s="126"/>
      <c r="S20" s="126">
        <v>33</v>
      </c>
      <c r="T20" s="126">
        <v>32</v>
      </c>
      <c r="U20" s="126">
        <v>33</v>
      </c>
    </row>
    <row r="21" spans="1:26" ht="17.25" customHeight="1" x14ac:dyDescent="0.3">
      <c r="A21" s="119"/>
      <c r="B21" s="120" t="s">
        <v>127</v>
      </c>
      <c r="C21" s="121"/>
      <c r="D21" s="122">
        <f t="shared" si="0"/>
        <v>13864</v>
      </c>
      <c r="E21" s="122">
        <f t="shared" si="0"/>
        <v>11505</v>
      </c>
      <c r="F21" s="122">
        <f t="shared" si="0"/>
        <v>13864</v>
      </c>
      <c r="G21" s="122">
        <v>3060</v>
      </c>
      <c r="H21" s="122">
        <v>3200</v>
      </c>
      <c r="I21" s="122">
        <v>3060</v>
      </c>
      <c r="J21" s="122">
        <v>4944</v>
      </c>
      <c r="K21" s="122">
        <v>4997</v>
      </c>
      <c r="L21" s="122">
        <v>4944</v>
      </c>
      <c r="M21" s="122">
        <v>3297</v>
      </c>
      <c r="N21" s="122">
        <v>3308</v>
      </c>
      <c r="O21" s="122">
        <v>3297</v>
      </c>
      <c r="P21" s="122"/>
      <c r="Q21" s="122"/>
      <c r="R21" s="122"/>
      <c r="S21" s="122">
        <f t="shared" ref="S21:U21" si="3">S22+S23+S24</f>
        <v>2563</v>
      </c>
      <c r="T21" s="122">
        <f t="shared" si="3"/>
        <v>0</v>
      </c>
      <c r="U21" s="122">
        <f t="shared" si="3"/>
        <v>2563</v>
      </c>
      <c r="V21" s="123"/>
      <c r="W21" s="123"/>
      <c r="X21" s="123"/>
      <c r="Y21" s="123"/>
      <c r="Z21" s="123"/>
    </row>
    <row r="22" spans="1:26" ht="17.25" customHeight="1" x14ac:dyDescent="0.3">
      <c r="A22" s="119"/>
      <c r="B22" s="124" t="s">
        <v>122</v>
      </c>
      <c r="C22" s="125" t="s">
        <v>64</v>
      </c>
      <c r="D22" s="126">
        <f t="shared" si="0"/>
        <v>5066</v>
      </c>
      <c r="E22" s="126">
        <f t="shared" si="0"/>
        <v>4570</v>
      </c>
      <c r="F22" s="126">
        <f t="shared" si="0"/>
        <v>5066</v>
      </c>
      <c r="G22" s="126">
        <v>381</v>
      </c>
      <c r="H22" s="126">
        <v>390</v>
      </c>
      <c r="I22" s="126">
        <v>381</v>
      </c>
      <c r="J22" s="126">
        <v>1105</v>
      </c>
      <c r="K22" s="126">
        <v>1164</v>
      </c>
      <c r="L22" s="126">
        <v>1105</v>
      </c>
      <c r="M22" s="126">
        <v>714</v>
      </c>
      <c r="N22" s="126">
        <v>730</v>
      </c>
      <c r="O22" s="126">
        <v>714</v>
      </c>
      <c r="P22" s="126">
        <v>2276</v>
      </c>
      <c r="Q22" s="126">
        <v>2286</v>
      </c>
      <c r="R22" s="126">
        <v>2276</v>
      </c>
      <c r="S22" s="126">
        <v>590</v>
      </c>
      <c r="T22" s="126"/>
      <c r="U22" s="126">
        <v>590</v>
      </c>
    </row>
    <row r="23" spans="1:26" ht="17.25" customHeight="1" x14ac:dyDescent="0.3">
      <c r="A23" s="119"/>
      <c r="B23" s="124" t="s">
        <v>123</v>
      </c>
      <c r="C23" s="125" t="s">
        <v>64</v>
      </c>
      <c r="D23" s="126">
        <f t="shared" si="0"/>
        <v>5694</v>
      </c>
      <c r="E23" s="126">
        <f t="shared" si="0"/>
        <v>5268</v>
      </c>
      <c r="F23" s="126">
        <f t="shared" si="0"/>
        <v>5694</v>
      </c>
      <c r="G23" s="126">
        <v>876</v>
      </c>
      <c r="H23" s="126">
        <v>845</v>
      </c>
      <c r="I23" s="126">
        <v>876</v>
      </c>
      <c r="J23" s="126">
        <v>1137</v>
      </c>
      <c r="K23" s="126">
        <v>1143</v>
      </c>
      <c r="L23" s="126">
        <v>1137</v>
      </c>
      <c r="M23" s="126">
        <v>915</v>
      </c>
      <c r="N23" s="126">
        <v>884</v>
      </c>
      <c r="O23" s="126">
        <v>915</v>
      </c>
      <c r="P23" s="126">
        <v>2106</v>
      </c>
      <c r="Q23" s="126">
        <v>2396</v>
      </c>
      <c r="R23" s="126">
        <v>2106</v>
      </c>
      <c r="S23" s="126">
        <v>660</v>
      </c>
      <c r="T23" s="126"/>
      <c r="U23" s="126">
        <v>660</v>
      </c>
    </row>
    <row r="24" spans="1:26" ht="17.25" customHeight="1" x14ac:dyDescent="0.3">
      <c r="A24" s="119"/>
      <c r="B24" s="124" t="s">
        <v>124</v>
      </c>
      <c r="C24" s="125" t="s">
        <v>64</v>
      </c>
      <c r="D24" s="126">
        <f t="shared" ref="D24:F28" si="4">G24+J24+M24+P24+S24</f>
        <v>13383</v>
      </c>
      <c r="E24" s="126">
        <f t="shared" si="4"/>
        <v>12061</v>
      </c>
      <c r="F24" s="126">
        <f t="shared" si="4"/>
        <v>13383</v>
      </c>
      <c r="G24" s="126">
        <v>1803</v>
      </c>
      <c r="H24" s="126">
        <v>1965</v>
      </c>
      <c r="I24" s="126">
        <v>1803</v>
      </c>
      <c r="J24" s="126">
        <v>2702</v>
      </c>
      <c r="K24" s="126">
        <v>2795</v>
      </c>
      <c r="L24" s="126">
        <v>2702</v>
      </c>
      <c r="M24" s="126">
        <v>1668</v>
      </c>
      <c r="N24" s="126">
        <v>1694</v>
      </c>
      <c r="O24" s="126">
        <v>1668</v>
      </c>
      <c r="P24" s="126">
        <v>5897</v>
      </c>
      <c r="Q24" s="126">
        <v>5607</v>
      </c>
      <c r="R24" s="126">
        <v>5897</v>
      </c>
      <c r="S24" s="126">
        <v>1313</v>
      </c>
      <c r="T24" s="126"/>
      <c r="U24" s="126">
        <v>1313</v>
      </c>
    </row>
    <row r="25" spans="1:26" ht="17.25" customHeight="1" x14ac:dyDescent="0.3">
      <c r="A25" s="119"/>
      <c r="B25" s="120" t="s">
        <v>128</v>
      </c>
      <c r="C25" s="121"/>
      <c r="D25" s="122">
        <f t="shared" si="4"/>
        <v>607</v>
      </c>
      <c r="E25" s="122">
        <f t="shared" si="4"/>
        <v>545</v>
      </c>
      <c r="F25" s="122">
        <f t="shared" si="4"/>
        <v>627</v>
      </c>
      <c r="G25" s="122">
        <v>80</v>
      </c>
      <c r="H25" s="122">
        <v>21</v>
      </c>
      <c r="I25" s="122">
        <v>80</v>
      </c>
      <c r="J25" s="122">
        <v>339</v>
      </c>
      <c r="K25" s="122">
        <v>324</v>
      </c>
      <c r="L25" s="122">
        <v>339</v>
      </c>
      <c r="M25" s="122">
        <v>177</v>
      </c>
      <c r="N25" s="122">
        <v>190</v>
      </c>
      <c r="O25" s="122">
        <v>197</v>
      </c>
      <c r="P25" s="122"/>
      <c r="Q25" s="122"/>
      <c r="R25" s="122"/>
      <c r="S25" s="122">
        <f t="shared" ref="S25:U25" si="5">S26+S27+S28</f>
        <v>11</v>
      </c>
      <c r="T25" s="122">
        <f t="shared" si="5"/>
        <v>10</v>
      </c>
      <c r="U25" s="122">
        <f t="shared" si="5"/>
        <v>11</v>
      </c>
      <c r="V25" s="123"/>
      <c r="W25" s="123"/>
      <c r="X25" s="123"/>
      <c r="Y25" s="123"/>
      <c r="Z25" s="123"/>
    </row>
    <row r="26" spans="1:26" ht="17.25" customHeight="1" x14ac:dyDescent="0.3">
      <c r="A26" s="119"/>
      <c r="B26" s="124" t="s">
        <v>122</v>
      </c>
      <c r="C26" s="125" t="s">
        <v>64</v>
      </c>
      <c r="D26" s="126">
        <f t="shared" si="4"/>
        <v>0</v>
      </c>
      <c r="E26" s="126">
        <f t="shared" si="4"/>
        <v>0</v>
      </c>
      <c r="F26" s="126">
        <f t="shared" si="4"/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6">
        <v>0</v>
      </c>
      <c r="N26" s="126">
        <v>0</v>
      </c>
      <c r="O26" s="126">
        <v>0</v>
      </c>
      <c r="P26" s="126"/>
      <c r="Q26" s="126"/>
      <c r="R26" s="126"/>
      <c r="S26" s="126">
        <v>0</v>
      </c>
      <c r="T26" s="126">
        <v>0</v>
      </c>
      <c r="U26" s="126">
        <v>0</v>
      </c>
    </row>
    <row r="27" spans="1:26" ht="17.25" customHeight="1" x14ac:dyDescent="0.3">
      <c r="A27" s="119"/>
      <c r="B27" s="124" t="s">
        <v>123</v>
      </c>
      <c r="C27" s="125" t="s">
        <v>64</v>
      </c>
      <c r="D27" s="126">
        <f t="shared" si="4"/>
        <v>42</v>
      </c>
      <c r="E27" s="126">
        <f t="shared" si="4"/>
        <v>37</v>
      </c>
      <c r="F27" s="126">
        <f t="shared" si="4"/>
        <v>42</v>
      </c>
      <c r="G27" s="126">
        <v>0</v>
      </c>
      <c r="H27" s="126">
        <v>0</v>
      </c>
      <c r="I27" s="126">
        <v>0</v>
      </c>
      <c r="J27" s="126">
        <v>25</v>
      </c>
      <c r="K27" s="126">
        <v>21</v>
      </c>
      <c r="L27" s="126">
        <v>25</v>
      </c>
      <c r="M27" s="126">
        <v>6</v>
      </c>
      <c r="N27" s="126">
        <v>6</v>
      </c>
      <c r="O27" s="126">
        <v>6</v>
      </c>
      <c r="P27" s="126"/>
      <c r="Q27" s="126"/>
      <c r="R27" s="126"/>
      <c r="S27" s="126">
        <v>11</v>
      </c>
      <c r="T27" s="126">
        <v>10</v>
      </c>
      <c r="U27" s="126">
        <v>11</v>
      </c>
    </row>
    <row r="28" spans="1:26" ht="17.25" customHeight="1" x14ac:dyDescent="0.3">
      <c r="A28" s="119"/>
      <c r="B28" s="124" t="s">
        <v>124</v>
      </c>
      <c r="C28" s="125" t="s">
        <v>64</v>
      </c>
      <c r="D28" s="126">
        <f t="shared" si="4"/>
        <v>585</v>
      </c>
      <c r="E28" s="126">
        <f t="shared" si="4"/>
        <v>508</v>
      </c>
      <c r="F28" s="126">
        <f t="shared" si="4"/>
        <v>585</v>
      </c>
      <c r="G28" s="126">
        <v>80</v>
      </c>
      <c r="H28" s="126">
        <v>21</v>
      </c>
      <c r="I28" s="126">
        <v>80</v>
      </c>
      <c r="J28" s="126">
        <v>314</v>
      </c>
      <c r="K28" s="126">
        <v>303</v>
      </c>
      <c r="L28" s="126">
        <v>314</v>
      </c>
      <c r="M28" s="126">
        <v>191</v>
      </c>
      <c r="N28" s="126">
        <v>184</v>
      </c>
      <c r="O28" s="126">
        <v>191</v>
      </c>
      <c r="P28" s="126"/>
      <c r="Q28" s="126"/>
      <c r="R28" s="126"/>
      <c r="S28" s="126"/>
      <c r="T28" s="126"/>
      <c r="U28" s="126"/>
    </row>
    <row r="29" spans="1:26" ht="17.25" customHeight="1" x14ac:dyDescent="0.3">
      <c r="A29" s="119"/>
      <c r="B29" s="120" t="s">
        <v>129</v>
      </c>
      <c r="C29" s="121"/>
      <c r="D29" s="122"/>
      <c r="E29" s="122"/>
      <c r="F29" s="127"/>
      <c r="G29" s="127">
        <v>0.05</v>
      </c>
      <c r="H29" s="127">
        <v>1.1599999999999999</v>
      </c>
      <c r="I29" s="127">
        <v>0.05</v>
      </c>
      <c r="J29" s="127">
        <v>4.54</v>
      </c>
      <c r="K29" s="127">
        <v>4.22</v>
      </c>
      <c r="L29" s="127">
        <v>4.54</v>
      </c>
      <c r="M29" s="122"/>
      <c r="N29" s="122"/>
      <c r="O29" s="122"/>
      <c r="P29" s="122"/>
      <c r="Q29" s="122"/>
      <c r="R29" s="122"/>
      <c r="S29" s="122"/>
      <c r="T29" s="122"/>
      <c r="U29" s="122"/>
      <c r="V29" s="123"/>
      <c r="W29" s="123"/>
      <c r="X29" s="123"/>
      <c r="Y29" s="123"/>
      <c r="Z29" s="123"/>
    </row>
    <row r="30" spans="1:26" ht="17.25" customHeight="1" x14ac:dyDescent="0.3">
      <c r="A30" s="119"/>
      <c r="B30" s="124" t="s">
        <v>122</v>
      </c>
      <c r="C30" s="125" t="s">
        <v>50</v>
      </c>
      <c r="D30" s="126"/>
      <c r="E30" s="126"/>
      <c r="F30" s="126"/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26">
        <v>0</v>
      </c>
      <c r="P30" s="126"/>
      <c r="Q30" s="126"/>
      <c r="R30" s="126"/>
      <c r="S30" s="126">
        <v>0</v>
      </c>
      <c r="T30" s="126">
        <v>0</v>
      </c>
      <c r="U30" s="126">
        <v>0</v>
      </c>
    </row>
    <row r="31" spans="1:26" ht="17.25" customHeight="1" x14ac:dyDescent="0.3">
      <c r="A31" s="119"/>
      <c r="B31" s="124" t="s">
        <v>123</v>
      </c>
      <c r="C31" s="125" t="s">
        <v>50</v>
      </c>
      <c r="D31" s="126"/>
      <c r="E31" s="126"/>
      <c r="F31" s="126"/>
      <c r="G31" s="126">
        <v>0</v>
      </c>
      <c r="H31" s="126">
        <v>0</v>
      </c>
      <c r="I31" s="126">
        <v>0</v>
      </c>
      <c r="J31" s="128">
        <v>2.17</v>
      </c>
      <c r="K31" s="128">
        <v>1.71</v>
      </c>
      <c r="L31" s="128">
        <v>2.17</v>
      </c>
      <c r="M31" s="129" t="s">
        <v>277</v>
      </c>
      <c r="N31" s="130">
        <v>0.1</v>
      </c>
      <c r="O31" s="130">
        <v>0.1</v>
      </c>
      <c r="P31" s="126"/>
      <c r="Q31" s="126"/>
      <c r="R31" s="126"/>
      <c r="S31" s="131">
        <v>1.8</v>
      </c>
      <c r="T31" s="131">
        <v>1.6</v>
      </c>
      <c r="U31" s="131">
        <v>1.8</v>
      </c>
    </row>
    <row r="32" spans="1:26" ht="17.25" customHeight="1" x14ac:dyDescent="0.3">
      <c r="A32" s="119"/>
      <c r="B32" s="124" t="s">
        <v>124</v>
      </c>
      <c r="C32" s="125" t="s">
        <v>50</v>
      </c>
      <c r="D32" s="126"/>
      <c r="E32" s="126"/>
      <c r="F32" s="128"/>
      <c r="G32" s="128">
        <v>0.05</v>
      </c>
      <c r="H32" s="128">
        <v>1.1599999999999999</v>
      </c>
      <c r="I32" s="128">
        <v>0.05</v>
      </c>
      <c r="J32" s="128">
        <v>8.0500000000000007</v>
      </c>
      <c r="K32" s="128">
        <v>7.55</v>
      </c>
      <c r="L32" s="128">
        <v>8.0500000000000007</v>
      </c>
      <c r="M32" s="129" t="s">
        <v>278</v>
      </c>
      <c r="N32" s="129" t="s">
        <v>279</v>
      </c>
      <c r="O32" s="129" t="s">
        <v>278</v>
      </c>
      <c r="P32" s="126"/>
      <c r="Q32" s="126"/>
      <c r="R32" s="126"/>
      <c r="S32" s="131">
        <v>5.5</v>
      </c>
      <c r="T32" s="131">
        <v>5.2</v>
      </c>
      <c r="U32" s="131">
        <v>5.5</v>
      </c>
    </row>
    <row r="33" spans="1:26" ht="17.25" customHeight="1" x14ac:dyDescent="0.3">
      <c r="A33" s="119"/>
      <c r="B33" s="120" t="s">
        <v>130</v>
      </c>
      <c r="C33" s="121"/>
      <c r="D33" s="122"/>
      <c r="E33" s="122"/>
      <c r="F33" s="127"/>
      <c r="G33" s="127">
        <v>4.24</v>
      </c>
      <c r="H33" s="127">
        <v>2.37</v>
      </c>
      <c r="I33" s="127">
        <v>4.24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>
        <f>S28:U28</f>
        <v>0</v>
      </c>
      <c r="T33" s="122"/>
      <c r="U33" s="122"/>
      <c r="V33" s="123"/>
      <c r="W33" s="123"/>
      <c r="X33" s="123"/>
      <c r="Y33" s="123"/>
      <c r="Z33" s="123"/>
    </row>
    <row r="34" spans="1:26" ht="17.25" customHeight="1" x14ac:dyDescent="0.3">
      <c r="A34" s="119"/>
      <c r="B34" s="124" t="s">
        <v>122</v>
      </c>
      <c r="C34" s="125" t="s">
        <v>50</v>
      </c>
      <c r="D34" s="126"/>
      <c r="E34" s="126"/>
      <c r="F34" s="126"/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26">
        <v>0</v>
      </c>
      <c r="P34" s="126"/>
      <c r="Q34" s="126"/>
      <c r="R34" s="126"/>
      <c r="S34" s="131">
        <v>0</v>
      </c>
      <c r="T34" s="126">
        <v>0</v>
      </c>
      <c r="U34" s="126">
        <v>0</v>
      </c>
    </row>
    <row r="35" spans="1:26" ht="17.25" customHeight="1" x14ac:dyDescent="0.3">
      <c r="A35" s="119"/>
      <c r="B35" s="124" t="s">
        <v>123</v>
      </c>
      <c r="C35" s="125" t="s">
        <v>50</v>
      </c>
      <c r="D35" s="126"/>
      <c r="E35" s="126"/>
      <c r="F35" s="126"/>
      <c r="G35" s="126">
        <v>0</v>
      </c>
      <c r="H35" s="126">
        <v>0</v>
      </c>
      <c r="I35" s="126">
        <v>0</v>
      </c>
      <c r="J35" s="128">
        <v>2.15</v>
      </c>
      <c r="K35" s="128">
        <v>1.98</v>
      </c>
      <c r="L35" s="128">
        <v>2.15</v>
      </c>
      <c r="M35" s="131">
        <v>0.65</v>
      </c>
      <c r="N35" s="129" t="s">
        <v>280</v>
      </c>
      <c r="O35" s="131">
        <v>0.65</v>
      </c>
      <c r="P35" s="126"/>
      <c r="Q35" s="126"/>
      <c r="R35" s="126"/>
      <c r="S35" s="132" t="s">
        <v>281</v>
      </c>
      <c r="T35" s="132" t="s">
        <v>282</v>
      </c>
      <c r="U35" s="132" t="s">
        <v>282</v>
      </c>
    </row>
    <row r="36" spans="1:26" ht="17.25" customHeight="1" x14ac:dyDescent="0.3">
      <c r="A36" s="119"/>
      <c r="B36" s="124" t="s">
        <v>124</v>
      </c>
      <c r="C36" s="125" t="s">
        <v>50</v>
      </c>
      <c r="D36" s="126"/>
      <c r="E36" s="126"/>
      <c r="F36" s="128"/>
      <c r="G36" s="128">
        <v>4.24</v>
      </c>
      <c r="H36" s="128">
        <v>2.37</v>
      </c>
      <c r="I36" s="128">
        <v>4.24</v>
      </c>
      <c r="J36" s="128">
        <v>10.41</v>
      </c>
      <c r="K36" s="128">
        <v>9.7799999999999994</v>
      </c>
      <c r="L36" s="128">
        <v>10.41</v>
      </c>
      <c r="M36" s="129" t="s">
        <v>283</v>
      </c>
      <c r="N36" s="133">
        <v>45878</v>
      </c>
      <c r="O36" s="129" t="s">
        <v>283</v>
      </c>
      <c r="P36" s="126"/>
      <c r="Q36" s="126"/>
      <c r="R36" s="126"/>
      <c r="S36" s="132" t="s">
        <v>284</v>
      </c>
      <c r="T36" s="132" t="s">
        <v>285</v>
      </c>
      <c r="U36" s="132" t="s">
        <v>284</v>
      </c>
    </row>
    <row r="37" spans="1:26" ht="17.25" customHeight="1" x14ac:dyDescent="0.3">
      <c r="A37" s="119"/>
      <c r="B37" s="134" t="s">
        <v>131</v>
      </c>
      <c r="C37" s="121"/>
      <c r="D37" s="122"/>
      <c r="E37" s="122"/>
      <c r="F37" s="122"/>
      <c r="G37" s="122">
        <v>0</v>
      </c>
      <c r="H37" s="122"/>
      <c r="I37" s="122"/>
      <c r="J37" s="122">
        <v>0</v>
      </c>
      <c r="K37" s="122">
        <v>0</v>
      </c>
      <c r="L37" s="122">
        <v>0</v>
      </c>
      <c r="M37" s="122">
        <v>0</v>
      </c>
      <c r="N37" s="122">
        <v>0</v>
      </c>
      <c r="O37" s="122">
        <v>0</v>
      </c>
      <c r="P37" s="122"/>
      <c r="Q37" s="122"/>
      <c r="R37" s="122"/>
      <c r="S37" s="122"/>
      <c r="T37" s="122"/>
      <c r="U37" s="122"/>
      <c r="V37" s="123"/>
      <c r="W37" s="123"/>
      <c r="X37" s="123"/>
      <c r="Y37" s="123"/>
      <c r="Z37" s="123"/>
    </row>
    <row r="38" spans="1:26" ht="17.25" customHeight="1" x14ac:dyDescent="0.3">
      <c r="A38" s="119"/>
      <c r="B38" s="124" t="s">
        <v>132</v>
      </c>
      <c r="C38" s="125"/>
      <c r="D38" s="126"/>
      <c r="E38" s="126"/>
      <c r="F38" s="126"/>
      <c r="G38" s="126">
        <v>0</v>
      </c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6" ht="17.25" customHeight="1" x14ac:dyDescent="0.3">
      <c r="A39" s="119"/>
      <c r="B39" s="124" t="s">
        <v>133</v>
      </c>
      <c r="C39" s="125" t="s">
        <v>65</v>
      </c>
      <c r="D39" s="126"/>
      <c r="E39" s="126"/>
      <c r="F39" s="126"/>
      <c r="G39" s="126">
        <v>0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6" ht="17.25" customHeight="1" x14ac:dyDescent="0.3">
      <c r="A40" s="119"/>
      <c r="B40" s="124" t="s">
        <v>134</v>
      </c>
      <c r="C40" s="125" t="s">
        <v>135</v>
      </c>
      <c r="D40" s="126"/>
      <c r="E40" s="126"/>
      <c r="F40" s="126"/>
      <c r="G40" s="126">
        <v>0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</row>
    <row r="41" spans="1:26" ht="17.25" customHeight="1" x14ac:dyDescent="0.3">
      <c r="A41" s="119"/>
      <c r="B41" s="135" t="s">
        <v>136</v>
      </c>
      <c r="C41" s="125"/>
      <c r="D41" s="126"/>
      <c r="E41" s="126"/>
      <c r="F41" s="126"/>
      <c r="G41" s="126">
        <v>0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1:26" ht="17.25" customHeight="1" x14ac:dyDescent="0.3">
      <c r="A42" s="119"/>
      <c r="B42" s="124" t="s">
        <v>133</v>
      </c>
      <c r="C42" s="125" t="s">
        <v>65</v>
      </c>
      <c r="D42" s="126"/>
      <c r="E42" s="126"/>
      <c r="F42" s="126"/>
      <c r="G42" s="126">
        <v>0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</row>
    <row r="43" spans="1:26" ht="17.25" customHeight="1" x14ac:dyDescent="0.3">
      <c r="A43" s="119"/>
      <c r="B43" s="124" t="s">
        <v>134</v>
      </c>
      <c r="C43" s="125" t="s">
        <v>135</v>
      </c>
      <c r="D43" s="126"/>
      <c r="E43" s="126"/>
      <c r="F43" s="126"/>
      <c r="G43" s="126">
        <v>0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26" ht="17.25" customHeight="1" x14ac:dyDescent="0.3">
      <c r="A44" s="119"/>
      <c r="B44" s="124" t="s">
        <v>137</v>
      </c>
      <c r="C44" s="12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</row>
    <row r="45" spans="1:26" ht="17.25" customHeight="1" x14ac:dyDescent="0.3">
      <c r="A45" s="119"/>
      <c r="B45" s="124" t="s">
        <v>133</v>
      </c>
      <c r="C45" s="125" t="s">
        <v>65</v>
      </c>
      <c r="D45" s="126"/>
      <c r="E45" s="126"/>
      <c r="F45" s="126"/>
      <c r="G45" s="126">
        <v>0</v>
      </c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</row>
    <row r="46" spans="1:26" ht="17.25" customHeight="1" x14ac:dyDescent="0.3">
      <c r="A46" s="119"/>
      <c r="B46" s="124" t="s">
        <v>134</v>
      </c>
      <c r="C46" s="125" t="s">
        <v>135</v>
      </c>
      <c r="D46" s="126"/>
      <c r="E46" s="126"/>
      <c r="F46" s="126"/>
      <c r="G46" s="126">
        <v>0</v>
      </c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</row>
    <row r="47" spans="1:26" ht="17.25" customHeight="1" x14ac:dyDescent="0.3">
      <c r="A47" s="119"/>
      <c r="B47" s="136" t="s">
        <v>217</v>
      </c>
      <c r="C47" s="125"/>
      <c r="D47" s="126"/>
      <c r="E47" s="126"/>
      <c r="F47" s="126"/>
      <c r="G47" s="126">
        <v>2</v>
      </c>
      <c r="H47" s="126">
        <v>2</v>
      </c>
      <c r="I47" s="126">
        <v>2</v>
      </c>
      <c r="J47" s="126">
        <v>2</v>
      </c>
      <c r="K47" s="126">
        <v>2</v>
      </c>
      <c r="L47" s="126">
        <v>2</v>
      </c>
      <c r="M47" s="126">
        <v>2</v>
      </c>
      <c r="N47" s="126">
        <v>2</v>
      </c>
      <c r="O47" s="126">
        <v>2</v>
      </c>
      <c r="P47" s="126">
        <v>2</v>
      </c>
      <c r="Q47" s="126">
        <v>2</v>
      </c>
      <c r="R47" s="126">
        <v>2</v>
      </c>
      <c r="S47" s="126"/>
      <c r="T47" s="126"/>
      <c r="U47" s="126"/>
    </row>
    <row r="48" spans="1:26" ht="17.25" customHeight="1" x14ac:dyDescent="0.3">
      <c r="A48" s="119">
        <v>1.2</v>
      </c>
      <c r="B48" s="137" t="s">
        <v>138</v>
      </c>
      <c r="C48" s="125"/>
      <c r="D48" s="126"/>
      <c r="E48" s="126"/>
      <c r="F48" s="126"/>
      <c r="G48" s="126">
        <v>2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</row>
    <row r="49" spans="1:21" ht="17.25" customHeight="1" x14ac:dyDescent="0.3">
      <c r="A49" s="119"/>
      <c r="B49" s="137" t="s">
        <v>139</v>
      </c>
      <c r="C49" s="125"/>
      <c r="D49" s="126"/>
      <c r="E49" s="126"/>
      <c r="F49" s="126"/>
      <c r="G49" s="126">
        <v>1</v>
      </c>
      <c r="H49" s="126"/>
      <c r="I49" s="126"/>
      <c r="J49" s="126"/>
      <c r="K49" s="126"/>
      <c r="L49" s="126"/>
      <c r="M49" s="126"/>
      <c r="N49" s="126"/>
      <c r="O49" s="126"/>
      <c r="P49" s="126">
        <v>1</v>
      </c>
      <c r="Q49" s="126">
        <v>1</v>
      </c>
      <c r="R49" s="126">
        <v>1</v>
      </c>
      <c r="S49" s="126"/>
      <c r="T49" s="126"/>
      <c r="U49" s="126"/>
    </row>
    <row r="50" spans="1:21" ht="17.25" customHeight="1" x14ac:dyDescent="0.3">
      <c r="A50" s="119"/>
      <c r="B50" s="138" t="s">
        <v>140</v>
      </c>
      <c r="C50" s="125" t="s">
        <v>60</v>
      </c>
      <c r="D50" s="126"/>
      <c r="E50" s="126"/>
      <c r="F50" s="126"/>
      <c r="G50" s="126">
        <v>1</v>
      </c>
      <c r="H50" s="126"/>
      <c r="I50" s="126"/>
      <c r="J50" s="126">
        <v>1</v>
      </c>
      <c r="K50" s="126">
        <v>1</v>
      </c>
      <c r="L50" s="126">
        <v>1</v>
      </c>
      <c r="M50" s="126">
        <v>1</v>
      </c>
      <c r="N50" s="126">
        <v>1</v>
      </c>
      <c r="O50" s="126">
        <v>1</v>
      </c>
      <c r="P50" s="126"/>
      <c r="Q50" s="126"/>
      <c r="R50" s="126"/>
      <c r="S50" s="126">
        <v>1</v>
      </c>
      <c r="T50" s="126">
        <v>1</v>
      </c>
      <c r="U50" s="126"/>
    </row>
    <row r="51" spans="1:21" ht="17.25" customHeight="1" x14ac:dyDescent="0.3">
      <c r="A51" s="296"/>
      <c r="B51" s="297" t="s">
        <v>141</v>
      </c>
      <c r="C51" s="294" t="s">
        <v>60</v>
      </c>
      <c r="D51" s="294"/>
      <c r="E51" s="294"/>
      <c r="F51" s="294"/>
      <c r="G51" s="294">
        <v>1</v>
      </c>
      <c r="H51" s="294"/>
      <c r="I51" s="294"/>
      <c r="J51" s="294"/>
      <c r="K51" s="294"/>
      <c r="L51" s="294"/>
      <c r="M51" s="140">
        <v>1</v>
      </c>
      <c r="N51" s="140">
        <v>1</v>
      </c>
      <c r="O51" s="140">
        <v>1</v>
      </c>
      <c r="P51" s="140"/>
      <c r="Q51" s="140"/>
      <c r="R51" s="140"/>
      <c r="S51" s="140">
        <v>1</v>
      </c>
      <c r="T51" s="140">
        <v>1</v>
      </c>
      <c r="U51" s="140"/>
    </row>
    <row r="52" spans="1:21" ht="17.25" customHeight="1" x14ac:dyDescent="0.3">
      <c r="A52" s="295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117"/>
      <c r="N52" s="117"/>
      <c r="O52" s="117"/>
      <c r="P52" s="117"/>
      <c r="Q52" s="117"/>
      <c r="R52" s="117"/>
      <c r="S52" s="117"/>
      <c r="T52" s="117"/>
      <c r="U52" s="117"/>
    </row>
    <row r="53" spans="1:21" ht="17.25" customHeight="1" x14ac:dyDescent="0.3">
      <c r="A53" s="119"/>
      <c r="B53" s="141" t="s">
        <v>142</v>
      </c>
      <c r="C53" s="125" t="s">
        <v>60</v>
      </c>
      <c r="D53" s="126"/>
      <c r="E53" s="126"/>
      <c r="F53" s="126"/>
      <c r="G53" s="126">
        <v>0</v>
      </c>
      <c r="H53" s="126"/>
      <c r="I53" s="126"/>
      <c r="J53" s="126">
        <v>0</v>
      </c>
      <c r="K53" s="126"/>
      <c r="L53" s="126">
        <v>0</v>
      </c>
      <c r="M53" s="126">
        <v>0</v>
      </c>
      <c r="N53" s="126"/>
      <c r="O53" s="126">
        <v>0</v>
      </c>
      <c r="P53" s="126"/>
      <c r="Q53" s="126"/>
      <c r="R53" s="126"/>
      <c r="S53" s="126">
        <v>0</v>
      </c>
      <c r="T53" s="126"/>
      <c r="U53" s="126">
        <v>0</v>
      </c>
    </row>
    <row r="54" spans="1:21" ht="17.25" customHeight="1" x14ac:dyDescent="0.3">
      <c r="A54" s="119"/>
      <c r="B54" s="141" t="s">
        <v>143</v>
      </c>
      <c r="C54" s="125" t="s">
        <v>60</v>
      </c>
      <c r="D54" s="126"/>
      <c r="E54" s="126"/>
      <c r="F54" s="126"/>
      <c r="G54" s="126">
        <v>0</v>
      </c>
      <c r="H54" s="126"/>
      <c r="I54" s="126"/>
      <c r="J54" s="126">
        <v>0</v>
      </c>
      <c r="K54" s="126"/>
      <c r="L54" s="126">
        <v>0</v>
      </c>
      <c r="M54" s="126">
        <v>0</v>
      </c>
      <c r="N54" s="126"/>
      <c r="O54" s="126">
        <v>0</v>
      </c>
      <c r="P54" s="126"/>
      <c r="Q54" s="126"/>
      <c r="R54" s="126"/>
      <c r="S54" s="126">
        <v>0</v>
      </c>
      <c r="T54" s="126"/>
      <c r="U54" s="126">
        <v>0</v>
      </c>
    </row>
    <row r="55" spans="1:21" ht="17.25" customHeight="1" x14ac:dyDescent="0.3">
      <c r="A55" s="119"/>
      <c r="B55" s="141" t="s">
        <v>144</v>
      </c>
      <c r="C55" s="125" t="s">
        <v>60</v>
      </c>
      <c r="D55" s="126"/>
      <c r="E55" s="126"/>
      <c r="F55" s="126"/>
      <c r="G55" s="126">
        <v>0</v>
      </c>
      <c r="H55" s="126"/>
      <c r="I55" s="126"/>
      <c r="J55" s="126">
        <v>0</v>
      </c>
      <c r="K55" s="126"/>
      <c r="L55" s="126"/>
      <c r="M55" s="126">
        <v>0</v>
      </c>
      <c r="N55" s="126"/>
      <c r="O55" s="126">
        <v>0</v>
      </c>
      <c r="P55" s="126"/>
      <c r="Q55" s="126"/>
      <c r="R55" s="126"/>
      <c r="S55" s="126">
        <v>0</v>
      </c>
      <c r="T55" s="126"/>
      <c r="U55" s="126">
        <v>0</v>
      </c>
    </row>
    <row r="56" spans="1:21" ht="17.25" customHeight="1" x14ac:dyDescent="0.3">
      <c r="A56" s="119"/>
      <c r="B56" s="141" t="s">
        <v>145</v>
      </c>
      <c r="C56" s="125" t="s">
        <v>146</v>
      </c>
      <c r="D56" s="126"/>
      <c r="E56" s="126"/>
      <c r="F56" s="126"/>
      <c r="G56" s="126">
        <v>1</v>
      </c>
      <c r="H56" s="126"/>
      <c r="I56" s="126"/>
      <c r="J56" s="126">
        <v>1</v>
      </c>
      <c r="K56" s="126"/>
      <c r="L56" s="126"/>
      <c r="M56" s="126">
        <v>1</v>
      </c>
      <c r="N56" s="126"/>
      <c r="O56" s="126">
        <v>0</v>
      </c>
      <c r="P56" s="126"/>
      <c r="Q56" s="126"/>
      <c r="R56" s="126"/>
      <c r="S56" s="126">
        <v>0</v>
      </c>
      <c r="T56" s="126"/>
      <c r="U56" s="126">
        <v>0</v>
      </c>
    </row>
    <row r="57" spans="1:21" ht="17.25" customHeight="1" x14ac:dyDescent="0.3">
      <c r="A57" s="119"/>
      <c r="B57" s="141" t="s">
        <v>147</v>
      </c>
      <c r="C57" s="125" t="s">
        <v>60</v>
      </c>
      <c r="D57" s="126"/>
      <c r="E57" s="126"/>
      <c r="F57" s="126"/>
      <c r="G57" s="126">
        <v>1</v>
      </c>
      <c r="H57" s="126"/>
      <c r="I57" s="126"/>
      <c r="J57" s="126">
        <v>1</v>
      </c>
      <c r="K57" s="126"/>
      <c r="L57" s="126"/>
      <c r="M57" s="126">
        <v>1</v>
      </c>
      <c r="N57" s="126"/>
      <c r="O57" s="126">
        <v>0</v>
      </c>
      <c r="P57" s="126"/>
      <c r="Q57" s="126"/>
      <c r="R57" s="126"/>
      <c r="S57" s="126">
        <v>1</v>
      </c>
      <c r="T57" s="126"/>
      <c r="U57" s="126">
        <v>0</v>
      </c>
    </row>
    <row r="58" spans="1:21" ht="17.25" customHeight="1" x14ac:dyDescent="0.3">
      <c r="A58" s="119"/>
      <c r="B58" s="137" t="s">
        <v>148</v>
      </c>
      <c r="C58" s="125"/>
      <c r="D58" s="126"/>
      <c r="E58" s="126"/>
      <c r="F58" s="126"/>
      <c r="G58" s="126">
        <v>0</v>
      </c>
      <c r="H58" s="126">
        <v>0</v>
      </c>
      <c r="I58" s="126">
        <v>0</v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>
        <v>0</v>
      </c>
      <c r="T58" s="126"/>
      <c r="U58" s="126">
        <v>0</v>
      </c>
    </row>
    <row r="59" spans="1:21" ht="17.25" customHeight="1" x14ac:dyDescent="0.3">
      <c r="A59" s="119"/>
      <c r="B59" s="124" t="s">
        <v>149</v>
      </c>
      <c r="C59" s="125" t="s">
        <v>51</v>
      </c>
      <c r="D59" s="126"/>
      <c r="E59" s="126"/>
      <c r="F59" s="126"/>
      <c r="G59" s="126"/>
      <c r="H59" s="126">
        <v>0</v>
      </c>
      <c r="I59" s="126">
        <v>0</v>
      </c>
      <c r="J59" s="126"/>
      <c r="K59" s="126"/>
      <c r="L59" s="126"/>
      <c r="M59" s="126">
        <v>0</v>
      </c>
      <c r="N59" s="126"/>
      <c r="O59" s="126"/>
      <c r="P59" s="126"/>
      <c r="Q59" s="126"/>
      <c r="R59" s="126"/>
      <c r="S59" s="126">
        <v>0</v>
      </c>
      <c r="T59" s="126"/>
      <c r="U59" s="126"/>
    </row>
    <row r="60" spans="1:21" ht="17.25" customHeight="1" x14ac:dyDescent="0.3">
      <c r="A60" s="119"/>
      <c r="B60" s="141" t="s">
        <v>1</v>
      </c>
      <c r="C60" s="125" t="s">
        <v>65</v>
      </c>
      <c r="D60" s="126"/>
      <c r="E60" s="126"/>
      <c r="F60" s="126"/>
      <c r="G60" s="126"/>
      <c r="H60" s="126">
        <v>0</v>
      </c>
      <c r="I60" s="126">
        <v>0</v>
      </c>
      <c r="J60" s="126"/>
      <c r="K60" s="126"/>
      <c r="L60" s="126"/>
      <c r="M60" s="126">
        <v>0</v>
      </c>
      <c r="N60" s="126"/>
      <c r="O60" s="126">
        <v>0</v>
      </c>
      <c r="P60" s="126"/>
      <c r="Q60" s="126"/>
      <c r="R60" s="126"/>
      <c r="S60" s="126">
        <v>0</v>
      </c>
      <c r="T60" s="126"/>
      <c r="U60" s="126">
        <v>0</v>
      </c>
    </row>
    <row r="61" spans="1:21" ht="17.25" customHeight="1" x14ac:dyDescent="0.3">
      <c r="A61" s="119"/>
      <c r="B61" s="141" t="s">
        <v>150</v>
      </c>
      <c r="C61" s="125" t="s">
        <v>64</v>
      </c>
      <c r="D61" s="126"/>
      <c r="E61" s="126"/>
      <c r="F61" s="126"/>
      <c r="G61" s="126"/>
      <c r="H61" s="126">
        <v>0</v>
      </c>
      <c r="I61" s="126">
        <v>0</v>
      </c>
      <c r="J61" s="126"/>
      <c r="K61" s="126"/>
      <c r="L61" s="126"/>
      <c r="M61" s="126">
        <v>0</v>
      </c>
      <c r="N61" s="126"/>
      <c r="O61" s="126">
        <v>0</v>
      </c>
      <c r="P61" s="126"/>
      <c r="Q61" s="126"/>
      <c r="R61" s="126"/>
      <c r="S61" s="126">
        <v>0</v>
      </c>
      <c r="T61" s="126"/>
      <c r="U61" s="126">
        <v>0</v>
      </c>
    </row>
    <row r="62" spans="1:21" ht="17.25" customHeight="1" x14ac:dyDescent="0.3">
      <c r="A62" s="119"/>
      <c r="B62" s="137" t="s">
        <v>151</v>
      </c>
      <c r="C62" s="125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</row>
    <row r="63" spans="1:21" ht="17.25" customHeight="1" x14ac:dyDescent="0.3">
      <c r="A63" s="119"/>
      <c r="B63" s="124" t="s">
        <v>149</v>
      </c>
      <c r="C63" s="125" t="s">
        <v>51</v>
      </c>
      <c r="D63" s="126"/>
      <c r="E63" s="126"/>
      <c r="F63" s="126"/>
      <c r="G63" s="126">
        <v>12</v>
      </c>
      <c r="H63" s="126"/>
      <c r="I63" s="126"/>
      <c r="J63" s="126"/>
      <c r="K63" s="126"/>
      <c r="L63" s="126"/>
      <c r="M63" s="126">
        <v>9</v>
      </c>
      <c r="N63" s="126"/>
      <c r="O63" s="126">
        <v>0</v>
      </c>
      <c r="P63" s="126"/>
      <c r="Q63" s="126"/>
      <c r="R63" s="126"/>
      <c r="S63" s="126">
        <v>9</v>
      </c>
      <c r="T63" s="126"/>
      <c r="U63" s="126">
        <v>0</v>
      </c>
    </row>
    <row r="64" spans="1:21" ht="17.25" customHeight="1" x14ac:dyDescent="0.3">
      <c r="A64" s="119"/>
      <c r="B64" s="141" t="s">
        <v>1</v>
      </c>
      <c r="C64" s="125" t="s">
        <v>65</v>
      </c>
      <c r="D64" s="126"/>
      <c r="E64" s="126"/>
      <c r="F64" s="126"/>
      <c r="G64" s="126">
        <v>14</v>
      </c>
      <c r="H64" s="126"/>
      <c r="I64" s="126"/>
      <c r="J64" s="126"/>
      <c r="K64" s="126"/>
      <c r="L64" s="126"/>
      <c r="M64" s="126">
        <v>9</v>
      </c>
      <c r="N64" s="126"/>
      <c r="O64" s="126">
        <v>0</v>
      </c>
      <c r="P64" s="126"/>
      <c r="Q64" s="126"/>
      <c r="R64" s="126"/>
      <c r="S64" s="126">
        <v>9</v>
      </c>
      <c r="T64" s="126"/>
      <c r="U64" s="126">
        <v>0</v>
      </c>
    </row>
    <row r="65" spans="1:21" ht="17.25" customHeight="1" x14ac:dyDescent="0.3">
      <c r="A65" s="139"/>
      <c r="B65" s="142" t="s">
        <v>150</v>
      </c>
      <c r="C65" s="140" t="s">
        <v>64</v>
      </c>
      <c r="D65" s="143"/>
      <c r="E65" s="143"/>
      <c r="F65" s="143"/>
      <c r="G65" s="143">
        <v>1514</v>
      </c>
      <c r="H65" s="143"/>
      <c r="I65" s="143"/>
      <c r="J65" s="143"/>
      <c r="K65" s="143"/>
      <c r="L65" s="143"/>
      <c r="M65" s="143">
        <v>1055</v>
      </c>
      <c r="N65" s="143"/>
      <c r="O65" s="143">
        <v>0</v>
      </c>
      <c r="P65" s="143">
        <v>1236</v>
      </c>
      <c r="Q65" s="143"/>
      <c r="R65" s="143"/>
      <c r="S65" s="143">
        <v>622</v>
      </c>
      <c r="T65" s="143"/>
      <c r="U65" s="143">
        <v>0</v>
      </c>
    </row>
    <row r="66" spans="1:21" ht="17.25" customHeight="1" x14ac:dyDescent="0.3">
      <c r="A66" s="139"/>
      <c r="B66" s="144" t="s">
        <v>152</v>
      </c>
      <c r="C66" s="140" t="s">
        <v>153</v>
      </c>
      <c r="D66" s="143"/>
      <c r="E66" s="143"/>
      <c r="F66" s="143"/>
      <c r="G66" s="143">
        <v>7</v>
      </c>
      <c r="H66" s="143"/>
      <c r="I66" s="143"/>
      <c r="J66" s="143"/>
      <c r="K66" s="143"/>
      <c r="L66" s="143"/>
      <c r="M66" s="143">
        <v>5</v>
      </c>
      <c r="N66" s="143"/>
      <c r="O66" s="143">
        <v>0</v>
      </c>
      <c r="P66" s="143"/>
      <c r="Q66" s="143"/>
      <c r="R66" s="143"/>
      <c r="S66" s="143">
        <v>7</v>
      </c>
      <c r="T66" s="143"/>
      <c r="U66" s="143">
        <v>0</v>
      </c>
    </row>
    <row r="67" spans="1:21" ht="17.25" customHeight="1" x14ac:dyDescent="0.3">
      <c r="A67" s="139"/>
      <c r="B67" s="137" t="s">
        <v>154</v>
      </c>
      <c r="C67" s="140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</row>
    <row r="68" spans="1:21" ht="17.25" customHeight="1" x14ac:dyDescent="0.3">
      <c r="A68" s="139"/>
      <c r="B68" s="142" t="s">
        <v>155</v>
      </c>
      <c r="C68" s="140" t="s">
        <v>60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</row>
    <row r="69" spans="1:21" ht="17.25" customHeight="1" x14ac:dyDescent="0.3">
      <c r="A69" s="139"/>
      <c r="B69" s="142" t="s">
        <v>156</v>
      </c>
      <c r="C69" s="140" t="s">
        <v>60</v>
      </c>
      <c r="D69" s="143"/>
      <c r="E69" s="143"/>
      <c r="F69" s="143"/>
      <c r="G69" s="143">
        <v>1</v>
      </c>
      <c r="H69" s="143"/>
      <c r="I69" s="143"/>
      <c r="J69" s="143"/>
      <c r="K69" s="143"/>
      <c r="L69" s="143"/>
      <c r="M69" s="143">
        <v>1</v>
      </c>
      <c r="N69" s="143"/>
      <c r="O69" s="143"/>
      <c r="P69" s="143">
        <v>1</v>
      </c>
      <c r="Q69" s="143">
        <v>1</v>
      </c>
      <c r="R69" s="143">
        <v>1</v>
      </c>
      <c r="S69" s="143">
        <v>1</v>
      </c>
      <c r="T69" s="143"/>
      <c r="U69" s="143"/>
    </row>
    <row r="70" spans="1:21" ht="17.25" customHeight="1" x14ac:dyDescent="0.3">
      <c r="A70" s="139"/>
      <c r="B70" s="142" t="s">
        <v>157</v>
      </c>
      <c r="C70" s="140" t="s">
        <v>60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</row>
    <row r="71" spans="1:21" ht="17.25" customHeight="1" x14ac:dyDescent="0.3">
      <c r="A71" s="145"/>
      <c r="B71" s="146" t="s">
        <v>158</v>
      </c>
      <c r="C71" s="147" t="s">
        <v>60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</row>
    <row r="72" spans="1:21" ht="18.75" customHeight="1" x14ac:dyDescent="0.3"/>
    <row r="73" spans="1:21" ht="18.75" customHeight="1" x14ac:dyDescent="0.3"/>
    <row r="74" spans="1:21" ht="18.75" customHeight="1" x14ac:dyDescent="0.3"/>
    <row r="75" spans="1:21" ht="18.75" customHeight="1" x14ac:dyDescent="0.3"/>
    <row r="76" spans="1:21" ht="18.75" customHeight="1" x14ac:dyDescent="0.3"/>
    <row r="77" spans="1:21" ht="18.75" customHeight="1" x14ac:dyDescent="0.3"/>
    <row r="78" spans="1:21" ht="18.75" customHeight="1" x14ac:dyDescent="0.3"/>
    <row r="79" spans="1:21" ht="18.75" customHeight="1" x14ac:dyDescent="0.3"/>
    <row r="80" spans="1:21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mergeCells count="23">
    <mergeCell ref="J51:J52"/>
    <mergeCell ref="K51:K52"/>
    <mergeCell ref="L51:L52"/>
    <mergeCell ref="A4:U4"/>
    <mergeCell ref="S6:U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3:U3"/>
    <mergeCell ref="A6:A7"/>
    <mergeCell ref="B6:B7"/>
    <mergeCell ref="C6:C7"/>
    <mergeCell ref="D6:F6"/>
    <mergeCell ref="G6:I6"/>
    <mergeCell ref="J6:L6"/>
    <mergeCell ref="M6:O6"/>
    <mergeCell ref="P6:R6"/>
  </mergeCells>
  <pageMargins left="0.31496062992125984" right="0.11811023622047245" top="0.35433070866141736" bottom="0.1574803149606299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BBCA-9089-4535-80AA-8F9F87636D9D}">
  <dimension ref="A1:AF999"/>
  <sheetViews>
    <sheetView workbookViewId="0">
      <pane ySplit="6" topLeftCell="A7" activePane="bottomLeft" state="frozen"/>
      <selection pane="bottomLeft" activeCell="A3" sqref="A3:AF3"/>
    </sheetView>
  </sheetViews>
  <sheetFormatPr defaultColWidth="10.109375" defaultRowHeight="15" customHeight="1" x14ac:dyDescent="0.3"/>
  <cols>
    <col min="1" max="1" width="3.6640625" style="151" customWidth="1"/>
    <col min="2" max="2" width="13.88671875" style="151" customWidth="1"/>
    <col min="3" max="3" width="5.44140625" style="151" customWidth="1"/>
    <col min="4" max="4" width="5.6640625" style="151" customWidth="1"/>
    <col min="5" max="5" width="6" style="151" customWidth="1"/>
    <col min="6" max="6" width="5.44140625" style="151" customWidth="1"/>
    <col min="7" max="10" width="6.5546875" style="151" customWidth="1"/>
    <col min="11" max="11" width="7.109375" style="151" customWidth="1"/>
    <col min="12" max="12" width="5.5546875" style="151" customWidth="1"/>
    <col min="13" max="13" width="6.5546875" style="151" customWidth="1"/>
    <col min="14" max="14" width="5.88671875" style="151" customWidth="1"/>
    <col min="15" max="15" width="6" style="151" customWidth="1"/>
    <col min="16" max="17" width="5.33203125" style="151" customWidth="1"/>
    <col min="18" max="20" width="5.88671875" style="151" customWidth="1"/>
    <col min="21" max="21" width="5.33203125" style="151" customWidth="1"/>
    <col min="22" max="22" width="4.109375" style="151" customWidth="1"/>
    <col min="23" max="23" width="4.5546875" style="151" customWidth="1"/>
    <col min="24" max="24" width="3.5546875" style="151" customWidth="1"/>
    <col min="25" max="25" width="4" style="151" customWidth="1"/>
    <col min="26" max="26" width="3.5546875" style="151" customWidth="1"/>
    <col min="27" max="28" width="4.33203125" style="151" customWidth="1"/>
    <col min="29" max="29" width="4.21875" style="151" customWidth="1"/>
    <col min="30" max="30" width="4.44140625" style="151" customWidth="1"/>
    <col min="31" max="31" width="6.5546875" style="151" customWidth="1"/>
    <col min="32" max="32" width="8.88671875" style="151" customWidth="1"/>
    <col min="33" max="16384" width="10.109375" style="151"/>
  </cols>
  <sheetData>
    <row r="1" spans="1:32" ht="15.75" customHeight="1" x14ac:dyDescent="0.3">
      <c r="A1" s="68" t="str">
        <f>+'[1]Bieu 1'!B1</f>
        <v>UBND PHƯỜNG KỲ LỪA</v>
      </c>
      <c r="B1" s="149"/>
      <c r="C1" s="149"/>
      <c r="D1" s="149"/>
      <c r="E1" s="149"/>
      <c r="F1" s="149"/>
      <c r="G1" s="149"/>
      <c r="H1" s="150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</row>
    <row r="2" spans="1:32" ht="15.75" customHeight="1" x14ac:dyDescent="0.3">
      <c r="A2" s="152"/>
      <c r="B2" s="301" t="s">
        <v>190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149"/>
    </row>
    <row r="3" spans="1:32" ht="15.75" customHeight="1" x14ac:dyDescent="0.3">
      <c r="A3" s="300" t="s">
        <v>307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</row>
    <row r="4" spans="1:32" ht="15.75" customHeight="1" x14ac:dyDescent="0.3">
      <c r="A4" s="303" t="s">
        <v>60</v>
      </c>
      <c r="B4" s="298" t="s">
        <v>174</v>
      </c>
      <c r="C4" s="304" t="s">
        <v>175</v>
      </c>
      <c r="D4" s="305"/>
      <c r="E4" s="305"/>
      <c r="F4" s="305"/>
      <c r="G4" s="305"/>
      <c r="H4" s="305"/>
      <c r="I4" s="305"/>
      <c r="J4" s="305"/>
      <c r="K4" s="305"/>
      <c r="L4" s="305"/>
      <c r="M4" s="306"/>
      <c r="N4" s="307" t="s">
        <v>176</v>
      </c>
      <c r="O4" s="305"/>
      <c r="P4" s="305"/>
      <c r="Q4" s="306"/>
      <c r="R4" s="307" t="s">
        <v>191</v>
      </c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6"/>
      <c r="AF4" s="298" t="s">
        <v>173</v>
      </c>
    </row>
    <row r="5" spans="1:32" ht="15.75" customHeight="1" x14ac:dyDescent="0.3">
      <c r="A5" s="299"/>
      <c r="B5" s="299"/>
      <c r="C5" s="153" t="s">
        <v>192</v>
      </c>
      <c r="D5" s="154" t="s">
        <v>203</v>
      </c>
      <c r="E5" s="154" t="s">
        <v>204</v>
      </c>
      <c r="F5" s="154" t="s">
        <v>205</v>
      </c>
      <c r="G5" s="154" t="s">
        <v>211</v>
      </c>
      <c r="H5" s="154" t="s">
        <v>209</v>
      </c>
      <c r="I5" s="155" t="s">
        <v>210</v>
      </c>
      <c r="J5" s="155" t="s">
        <v>212</v>
      </c>
      <c r="K5" s="155" t="s">
        <v>213</v>
      </c>
      <c r="L5" s="155" t="s">
        <v>214</v>
      </c>
      <c r="M5" s="155" t="s">
        <v>215</v>
      </c>
      <c r="N5" s="155" t="s">
        <v>216</v>
      </c>
      <c r="O5" s="155" t="s">
        <v>177</v>
      </c>
      <c r="P5" s="155" t="s">
        <v>201</v>
      </c>
      <c r="Q5" s="155" t="s">
        <v>202</v>
      </c>
      <c r="R5" s="155" t="s">
        <v>195</v>
      </c>
      <c r="S5" s="155" t="s">
        <v>197</v>
      </c>
      <c r="T5" s="155" t="s">
        <v>198</v>
      </c>
      <c r="U5" s="155" t="s">
        <v>196</v>
      </c>
      <c r="V5" s="155" t="s">
        <v>193</v>
      </c>
      <c r="W5" s="155" t="s">
        <v>194</v>
      </c>
      <c r="X5" s="155" t="s">
        <v>178</v>
      </c>
      <c r="Y5" s="155" t="s">
        <v>179</v>
      </c>
      <c r="Z5" s="155" t="s">
        <v>199</v>
      </c>
      <c r="AA5" s="155" t="s">
        <v>200</v>
      </c>
      <c r="AB5" s="155" t="s">
        <v>180</v>
      </c>
      <c r="AC5" s="155" t="s">
        <v>181</v>
      </c>
      <c r="AD5" s="155" t="s">
        <v>182</v>
      </c>
      <c r="AE5" s="156" t="s">
        <v>183</v>
      </c>
      <c r="AF5" s="299"/>
    </row>
    <row r="6" spans="1:32" ht="15.75" customHeight="1" x14ac:dyDescent="0.3">
      <c r="A6" s="155"/>
      <c r="B6" s="157"/>
      <c r="C6" s="158" t="s">
        <v>50</v>
      </c>
      <c r="D6" s="158" t="s">
        <v>50</v>
      </c>
      <c r="E6" s="158" t="s">
        <v>50</v>
      </c>
      <c r="F6" s="159" t="s">
        <v>50</v>
      </c>
      <c r="G6" s="159"/>
      <c r="H6" s="159" t="s">
        <v>50</v>
      </c>
      <c r="I6" s="160" t="s">
        <v>50</v>
      </c>
      <c r="J6" s="160"/>
      <c r="K6" s="160" t="s">
        <v>50</v>
      </c>
      <c r="L6" s="160" t="s">
        <v>50</v>
      </c>
      <c r="M6" s="160" t="s">
        <v>50</v>
      </c>
      <c r="N6" s="160">
        <v>3</v>
      </c>
      <c r="O6" s="160" t="s">
        <v>184</v>
      </c>
      <c r="P6" s="160" t="s">
        <v>54</v>
      </c>
      <c r="Q6" s="160" t="s">
        <v>184</v>
      </c>
      <c r="R6" s="160" t="s">
        <v>50</v>
      </c>
      <c r="S6" s="160" t="s">
        <v>50</v>
      </c>
      <c r="T6" s="160" t="s">
        <v>50</v>
      </c>
      <c r="U6" s="160" t="s">
        <v>50</v>
      </c>
      <c r="V6" s="160" t="s">
        <v>50</v>
      </c>
      <c r="W6" s="160" t="s">
        <v>50</v>
      </c>
      <c r="X6" s="160" t="s">
        <v>50</v>
      </c>
      <c r="Y6" s="160" t="s">
        <v>50</v>
      </c>
      <c r="Z6" s="160" t="s">
        <v>50</v>
      </c>
      <c r="AA6" s="160" t="s">
        <v>50</v>
      </c>
      <c r="AB6" s="160" t="s">
        <v>50</v>
      </c>
      <c r="AC6" s="160" t="s">
        <v>50</v>
      </c>
      <c r="AD6" s="160" t="s">
        <v>50</v>
      </c>
      <c r="AE6" s="160" t="s">
        <v>185</v>
      </c>
      <c r="AF6" s="157"/>
    </row>
    <row r="7" spans="1:32" ht="15.75" customHeight="1" x14ac:dyDescent="0.3">
      <c r="A7" s="155"/>
      <c r="B7" s="157" t="s">
        <v>169</v>
      </c>
      <c r="C7" s="153"/>
      <c r="D7" s="153"/>
      <c r="E7" s="153"/>
      <c r="F7" s="154"/>
      <c r="G7" s="154"/>
      <c r="H7" s="154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</row>
    <row r="8" spans="1:32" ht="15.75" customHeight="1" x14ac:dyDescent="0.3">
      <c r="A8" s="162">
        <v>1</v>
      </c>
      <c r="B8" s="163" t="s">
        <v>236</v>
      </c>
      <c r="C8" s="153"/>
      <c r="D8" s="153"/>
      <c r="E8" s="153"/>
      <c r="F8" s="154"/>
      <c r="G8" s="154"/>
      <c r="H8" s="154"/>
      <c r="I8" s="161"/>
      <c r="J8" s="161"/>
      <c r="K8" s="161"/>
      <c r="L8" s="161"/>
      <c r="M8" s="161"/>
      <c r="N8" s="161"/>
      <c r="O8" s="161"/>
      <c r="P8" s="161"/>
      <c r="Q8" s="161"/>
      <c r="R8" s="161">
        <v>4.5</v>
      </c>
      <c r="S8" s="161">
        <v>4.5</v>
      </c>
      <c r="T8" s="161">
        <v>1.7</v>
      </c>
      <c r="U8" s="161">
        <v>1.7</v>
      </c>
      <c r="V8" s="161">
        <v>97.9</v>
      </c>
      <c r="W8" s="161">
        <v>2.1</v>
      </c>
      <c r="X8" s="161"/>
      <c r="Y8" s="161"/>
      <c r="Z8" s="161"/>
      <c r="AA8" s="161"/>
      <c r="AB8" s="161"/>
      <c r="AC8" s="161"/>
      <c r="AD8" s="161"/>
      <c r="AE8" s="161"/>
      <c r="AF8" s="161"/>
    </row>
    <row r="9" spans="1:32" ht="15.75" customHeight="1" x14ac:dyDescent="0.3">
      <c r="A9" s="162">
        <v>2</v>
      </c>
      <c r="B9" s="163" t="s">
        <v>237</v>
      </c>
      <c r="C9" s="153" t="s">
        <v>286</v>
      </c>
      <c r="D9" s="153" t="s">
        <v>287</v>
      </c>
      <c r="E9" s="153" t="s">
        <v>288</v>
      </c>
      <c r="F9" s="164">
        <v>14.7</v>
      </c>
      <c r="G9" s="154"/>
      <c r="H9" s="154"/>
      <c r="I9" s="161"/>
      <c r="J9" s="161"/>
      <c r="K9" s="161"/>
      <c r="L9" s="161"/>
      <c r="M9" s="161"/>
      <c r="N9" s="161"/>
      <c r="O9" s="161"/>
      <c r="P9" s="161"/>
      <c r="Q9" s="161"/>
      <c r="R9" s="161">
        <v>4</v>
      </c>
      <c r="S9" s="161">
        <v>8</v>
      </c>
      <c r="T9" s="161">
        <v>1.1000000000000001</v>
      </c>
      <c r="U9" s="161">
        <v>1.1000000000000001</v>
      </c>
      <c r="V9" s="161">
        <v>98</v>
      </c>
      <c r="W9" s="161">
        <v>2</v>
      </c>
      <c r="X9" s="161"/>
      <c r="Y9" s="161"/>
      <c r="Z9" s="161"/>
      <c r="AA9" s="161"/>
      <c r="AB9" s="161"/>
      <c r="AC9" s="161"/>
      <c r="AD9" s="161"/>
      <c r="AE9" s="161"/>
      <c r="AF9" s="161"/>
    </row>
    <row r="10" spans="1:32" ht="15.75" customHeight="1" x14ac:dyDescent="0.3">
      <c r="A10" s="162">
        <v>3</v>
      </c>
      <c r="B10" s="163" t="s">
        <v>239</v>
      </c>
      <c r="C10" s="153"/>
      <c r="D10" s="153"/>
      <c r="E10" s="153"/>
      <c r="F10" s="154"/>
      <c r="G10" s="154"/>
      <c r="H10" s="154"/>
      <c r="I10" s="161"/>
      <c r="J10" s="161"/>
      <c r="K10" s="161"/>
      <c r="L10" s="161"/>
      <c r="M10" s="161"/>
      <c r="N10" s="161"/>
      <c r="O10" s="161"/>
      <c r="P10" s="161" t="s">
        <v>54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</row>
    <row r="11" spans="1:32" ht="15.75" customHeight="1" x14ac:dyDescent="0.3">
      <c r="A11" s="162">
        <v>4</v>
      </c>
      <c r="B11" s="163" t="s">
        <v>240</v>
      </c>
      <c r="C11" s="153" t="s">
        <v>289</v>
      </c>
      <c r="D11" s="153" t="s">
        <v>290</v>
      </c>
      <c r="E11" s="153" t="s">
        <v>290</v>
      </c>
      <c r="F11" s="164">
        <v>100</v>
      </c>
      <c r="G11" s="164">
        <v>100</v>
      </c>
      <c r="H11" s="154"/>
      <c r="I11" s="161"/>
      <c r="J11" s="161"/>
      <c r="K11" s="161"/>
      <c r="L11" s="161"/>
      <c r="M11" s="161"/>
      <c r="N11" s="161"/>
      <c r="O11" s="161"/>
      <c r="P11" s="161"/>
      <c r="Q11" s="161"/>
      <c r="R11" s="161">
        <v>0</v>
      </c>
      <c r="S11" s="161">
        <v>0</v>
      </c>
      <c r="T11" s="161">
        <v>1.7</v>
      </c>
      <c r="U11" s="161">
        <v>1.7</v>
      </c>
      <c r="V11" s="161">
        <v>100</v>
      </c>
      <c r="W11" s="161">
        <v>0</v>
      </c>
      <c r="X11" s="161"/>
      <c r="Y11" s="161"/>
      <c r="Z11" s="161"/>
      <c r="AA11" s="161"/>
      <c r="AB11" s="161"/>
      <c r="AC11" s="161"/>
      <c r="AD11" s="161"/>
      <c r="AE11" s="161"/>
      <c r="AF11" s="161"/>
    </row>
    <row r="12" spans="1:32" ht="15.75" customHeight="1" x14ac:dyDescent="0.3">
      <c r="A12" s="162">
        <v>5</v>
      </c>
      <c r="B12" s="163" t="s">
        <v>241</v>
      </c>
      <c r="C12" s="153" t="s">
        <v>291</v>
      </c>
      <c r="D12" s="153" t="s">
        <v>292</v>
      </c>
      <c r="E12" s="153" t="s">
        <v>293</v>
      </c>
      <c r="F12" s="164">
        <v>85.3</v>
      </c>
      <c r="G12" s="164">
        <v>100</v>
      </c>
      <c r="H12" s="154"/>
      <c r="I12" s="161"/>
      <c r="J12" s="161"/>
      <c r="K12" s="161"/>
      <c r="L12" s="161"/>
      <c r="M12" s="161"/>
      <c r="N12" s="161"/>
      <c r="O12" s="161"/>
      <c r="P12" s="161" t="s">
        <v>54</v>
      </c>
      <c r="Q12" s="161"/>
      <c r="R12" s="161">
        <v>2</v>
      </c>
      <c r="S12" s="161">
        <v>4</v>
      </c>
      <c r="T12" s="161">
        <v>1.4</v>
      </c>
      <c r="U12" s="161">
        <v>2.7</v>
      </c>
      <c r="V12" s="161">
        <v>100</v>
      </c>
      <c r="W12" s="161">
        <v>0</v>
      </c>
      <c r="X12" s="161"/>
      <c r="Y12" s="161"/>
      <c r="Z12" s="161"/>
      <c r="AA12" s="161"/>
      <c r="AB12" s="161"/>
      <c r="AC12" s="161"/>
      <c r="AD12" s="161"/>
      <c r="AE12" s="161"/>
      <c r="AF12" s="161"/>
    </row>
    <row r="13" spans="1:32" ht="15.75" customHeight="1" x14ac:dyDescent="0.3">
      <c r="A13" s="162">
        <v>6</v>
      </c>
      <c r="B13" s="163" t="s">
        <v>242</v>
      </c>
      <c r="C13" s="153" t="s">
        <v>294</v>
      </c>
      <c r="D13" s="153" t="s">
        <v>290</v>
      </c>
      <c r="E13" s="153" t="s">
        <v>290</v>
      </c>
      <c r="F13" s="164">
        <v>100</v>
      </c>
      <c r="G13" s="164">
        <v>100</v>
      </c>
      <c r="H13" s="154"/>
      <c r="I13" s="161"/>
      <c r="J13" s="161"/>
      <c r="K13" s="161"/>
      <c r="L13" s="161"/>
      <c r="M13" s="161"/>
      <c r="N13" s="161"/>
      <c r="O13" s="161"/>
      <c r="P13" s="161" t="s">
        <v>54</v>
      </c>
      <c r="Q13" s="161"/>
      <c r="R13" s="161">
        <v>2</v>
      </c>
      <c r="S13" s="161">
        <v>2</v>
      </c>
      <c r="T13" s="161">
        <v>2</v>
      </c>
      <c r="U13" s="161">
        <v>3</v>
      </c>
      <c r="V13" s="161">
        <v>100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</row>
    <row r="14" spans="1:32" ht="15.75" customHeight="1" x14ac:dyDescent="0.3">
      <c r="A14" s="165">
        <v>7</v>
      </c>
      <c r="B14" s="166" t="s">
        <v>243</v>
      </c>
      <c r="C14" s="167"/>
      <c r="D14" s="167"/>
      <c r="E14" s="167"/>
      <c r="F14" s="168"/>
      <c r="G14" s="168"/>
      <c r="H14" s="168"/>
      <c r="I14" s="169"/>
      <c r="J14" s="169"/>
      <c r="K14" s="169"/>
      <c r="L14" s="169"/>
      <c r="M14" s="169"/>
      <c r="N14" s="169"/>
      <c r="O14" s="169"/>
      <c r="P14" s="169"/>
      <c r="Q14" s="169"/>
      <c r="R14" s="169">
        <v>0.4</v>
      </c>
      <c r="S14" s="169">
        <v>0.1</v>
      </c>
      <c r="T14" s="169">
        <v>0.4</v>
      </c>
      <c r="U14" s="169">
        <v>0.2</v>
      </c>
      <c r="V14" s="169">
        <v>98.4</v>
      </c>
      <c r="W14" s="169">
        <v>1.6</v>
      </c>
      <c r="X14" s="169"/>
      <c r="Y14" s="169"/>
      <c r="Z14" s="169"/>
      <c r="AA14" s="169"/>
      <c r="AB14" s="169"/>
      <c r="AC14" s="169"/>
      <c r="AD14" s="169"/>
      <c r="AE14" s="169"/>
      <c r="AF14" s="169"/>
    </row>
    <row r="15" spans="1:32" ht="15.75" customHeight="1" x14ac:dyDescent="0.3">
      <c r="A15" s="162">
        <v>8</v>
      </c>
      <c r="B15" s="163" t="s">
        <v>245</v>
      </c>
      <c r="C15" s="153" t="s">
        <v>295</v>
      </c>
      <c r="D15" s="153" t="s">
        <v>290</v>
      </c>
      <c r="E15" s="153" t="s">
        <v>296</v>
      </c>
      <c r="F15" s="164">
        <v>100</v>
      </c>
      <c r="G15" s="164"/>
      <c r="H15" s="164"/>
      <c r="I15" s="161"/>
      <c r="J15" s="161"/>
      <c r="K15" s="161"/>
      <c r="L15" s="161"/>
      <c r="M15" s="161"/>
      <c r="N15" s="161"/>
      <c r="O15" s="161"/>
      <c r="P15" s="161">
        <v>100</v>
      </c>
      <c r="Q15" s="161">
        <v>99.7</v>
      </c>
      <c r="R15" s="161">
        <v>3.9</v>
      </c>
      <c r="S15" s="161">
        <v>3.9</v>
      </c>
      <c r="T15" s="161">
        <v>1</v>
      </c>
      <c r="U15" s="161">
        <v>1.5</v>
      </c>
      <c r="V15" s="161">
        <v>100</v>
      </c>
      <c r="W15" s="161">
        <v>0</v>
      </c>
      <c r="X15" s="161">
        <v>74</v>
      </c>
      <c r="Y15" s="161">
        <v>112</v>
      </c>
      <c r="Z15" s="161"/>
      <c r="AA15" s="161"/>
      <c r="AB15" s="161"/>
      <c r="AC15" s="161"/>
      <c r="AD15" s="161"/>
      <c r="AE15" s="161"/>
      <c r="AF15" s="161"/>
    </row>
    <row r="16" spans="1:32" ht="15.75" customHeight="1" x14ac:dyDescent="0.3">
      <c r="A16" s="170">
        <v>9</v>
      </c>
      <c r="B16" s="171" t="s">
        <v>297</v>
      </c>
      <c r="C16" s="153" t="s">
        <v>290</v>
      </c>
      <c r="D16" s="153" t="s">
        <v>290</v>
      </c>
      <c r="E16" s="153" t="s">
        <v>290</v>
      </c>
      <c r="F16" s="164">
        <v>100</v>
      </c>
      <c r="G16" s="154"/>
      <c r="H16" s="154"/>
      <c r="I16" s="161"/>
      <c r="J16" s="161"/>
      <c r="K16" s="161"/>
      <c r="L16" s="161"/>
      <c r="M16" s="161"/>
      <c r="N16" s="161"/>
      <c r="O16" s="161"/>
      <c r="P16" s="161">
        <v>100</v>
      </c>
      <c r="Q16" s="161">
        <v>100</v>
      </c>
      <c r="R16" s="161">
        <v>2.5</v>
      </c>
      <c r="S16" s="161">
        <v>2.5</v>
      </c>
      <c r="T16" s="161">
        <v>2.8</v>
      </c>
      <c r="U16" s="161">
        <v>1.4</v>
      </c>
      <c r="V16" s="161">
        <v>96.2</v>
      </c>
      <c r="W16" s="161">
        <v>3.8</v>
      </c>
      <c r="X16" s="161">
        <v>45</v>
      </c>
      <c r="Y16" s="161">
        <v>51</v>
      </c>
      <c r="Z16" s="161"/>
      <c r="AA16" s="161">
        <v>4</v>
      </c>
      <c r="AB16" s="161"/>
      <c r="AC16" s="161"/>
      <c r="AD16" s="161"/>
      <c r="AE16" s="161"/>
      <c r="AF16" s="161"/>
    </row>
    <row r="17" spans="1:32" ht="15.75" customHeight="1" x14ac:dyDescent="0.3">
      <c r="A17" s="172">
        <v>10</v>
      </c>
      <c r="B17" s="173" t="s">
        <v>246</v>
      </c>
      <c r="C17" s="153"/>
      <c r="D17" s="153"/>
      <c r="E17" s="153"/>
      <c r="F17" s="154"/>
      <c r="G17" s="164">
        <v>100</v>
      </c>
      <c r="H17" s="164">
        <v>100</v>
      </c>
      <c r="I17" s="161">
        <v>100</v>
      </c>
      <c r="J17" s="161"/>
      <c r="K17" s="161"/>
      <c r="L17" s="161"/>
      <c r="M17" s="161"/>
      <c r="N17" s="161">
        <v>3</v>
      </c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>
        <v>1</v>
      </c>
      <c r="AD17" s="161"/>
      <c r="AE17" s="161"/>
      <c r="AF17" s="161"/>
    </row>
    <row r="18" spans="1:32" ht="15.75" customHeight="1" x14ac:dyDescent="0.3">
      <c r="A18" s="172">
        <v>11</v>
      </c>
      <c r="B18" s="173" t="s">
        <v>248</v>
      </c>
      <c r="C18" s="153"/>
      <c r="D18" s="153"/>
      <c r="E18" s="153"/>
      <c r="F18" s="154"/>
      <c r="G18" s="164">
        <v>100</v>
      </c>
      <c r="H18" s="164">
        <v>100</v>
      </c>
      <c r="I18" s="161">
        <v>100</v>
      </c>
      <c r="J18" s="161"/>
      <c r="K18" s="161"/>
      <c r="L18" s="161"/>
      <c r="M18" s="161"/>
      <c r="N18" s="161">
        <v>3</v>
      </c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>
        <v>100</v>
      </c>
      <c r="AC18" s="161">
        <v>0</v>
      </c>
      <c r="AD18" s="161"/>
      <c r="AE18" s="161"/>
      <c r="AF18" s="161"/>
    </row>
    <row r="19" spans="1:32" ht="15.75" customHeight="1" x14ac:dyDescent="0.3">
      <c r="A19" s="172">
        <v>12</v>
      </c>
      <c r="B19" s="173" t="s">
        <v>251</v>
      </c>
      <c r="C19" s="153"/>
      <c r="D19" s="153"/>
      <c r="E19" s="153"/>
      <c r="F19" s="154"/>
      <c r="G19" s="164">
        <v>100</v>
      </c>
      <c r="H19" s="164">
        <v>100</v>
      </c>
      <c r="I19" s="161">
        <v>100</v>
      </c>
      <c r="J19" s="161"/>
      <c r="K19" s="161"/>
      <c r="L19" s="161"/>
      <c r="M19" s="161"/>
      <c r="N19" s="161">
        <v>3</v>
      </c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>
        <v>1</v>
      </c>
      <c r="AD19" s="161"/>
      <c r="AE19" s="161"/>
      <c r="AF19" s="161"/>
    </row>
    <row r="20" spans="1:32" ht="15.75" customHeight="1" x14ac:dyDescent="0.3">
      <c r="A20" s="172">
        <v>13</v>
      </c>
      <c r="B20" s="173" t="s">
        <v>252</v>
      </c>
      <c r="C20" s="153"/>
      <c r="D20" s="153"/>
      <c r="E20" s="153"/>
      <c r="F20" s="154"/>
      <c r="G20" s="174">
        <v>100</v>
      </c>
      <c r="H20" s="174">
        <v>99.01</v>
      </c>
      <c r="I20" s="161">
        <v>100</v>
      </c>
      <c r="J20" s="161"/>
      <c r="K20" s="161"/>
      <c r="L20" s="161"/>
      <c r="M20" s="161"/>
      <c r="N20" s="161">
        <v>3</v>
      </c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>
        <v>100</v>
      </c>
      <c r="AC20" s="161">
        <v>0</v>
      </c>
      <c r="AD20" s="161"/>
      <c r="AE20" s="161"/>
      <c r="AF20" s="161"/>
    </row>
    <row r="21" spans="1:32" ht="15.75" customHeight="1" x14ac:dyDescent="0.3">
      <c r="A21" s="172">
        <v>14</v>
      </c>
      <c r="B21" s="173" t="s">
        <v>253</v>
      </c>
      <c r="C21" s="153" t="s">
        <v>290</v>
      </c>
      <c r="D21" s="153"/>
      <c r="E21" s="153"/>
      <c r="F21" s="154"/>
      <c r="G21" s="164">
        <v>100</v>
      </c>
      <c r="H21" s="164">
        <v>100</v>
      </c>
      <c r="I21" s="161">
        <v>100</v>
      </c>
      <c r="J21" s="161"/>
      <c r="K21" s="161"/>
      <c r="L21" s="161"/>
      <c r="M21" s="161"/>
      <c r="N21" s="161">
        <v>3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>
        <v>1</v>
      </c>
      <c r="AB21" s="161">
        <v>99.7</v>
      </c>
      <c r="AC21" s="161">
        <v>1</v>
      </c>
      <c r="AD21" s="161"/>
      <c r="AE21" s="161"/>
      <c r="AF21" s="161"/>
    </row>
    <row r="22" spans="1:32" ht="15.75" customHeight="1" x14ac:dyDescent="0.3">
      <c r="A22" s="175">
        <v>15</v>
      </c>
      <c r="B22" s="176" t="s">
        <v>256</v>
      </c>
      <c r="C22" s="177"/>
      <c r="D22" s="177"/>
      <c r="E22" s="177"/>
      <c r="F22" s="178"/>
      <c r="G22" s="178"/>
      <c r="H22" s="178"/>
      <c r="I22" s="179">
        <v>100</v>
      </c>
      <c r="J22" s="179">
        <v>100</v>
      </c>
      <c r="K22" s="179">
        <v>94.1</v>
      </c>
      <c r="L22" s="179">
        <v>5.9</v>
      </c>
      <c r="M22" s="179"/>
      <c r="N22" s="179"/>
      <c r="O22" s="179">
        <v>3</v>
      </c>
      <c r="P22" s="179"/>
      <c r="Q22" s="179"/>
      <c r="R22" s="179"/>
      <c r="S22" s="179"/>
      <c r="T22" s="179"/>
      <c r="U22" s="179"/>
      <c r="V22" s="179"/>
      <c r="W22" s="179"/>
      <c r="X22" s="179">
        <v>33.26</v>
      </c>
      <c r="Y22" s="179">
        <v>43.52</v>
      </c>
      <c r="Z22" s="179">
        <v>23.22</v>
      </c>
      <c r="AA22" s="179">
        <v>0</v>
      </c>
      <c r="AB22" s="179">
        <v>100</v>
      </c>
      <c r="AC22" s="179">
        <v>0</v>
      </c>
      <c r="AD22" s="179">
        <v>0</v>
      </c>
      <c r="AE22" s="179" t="s">
        <v>298</v>
      </c>
      <c r="AF22" s="179"/>
    </row>
    <row r="23" spans="1:32" ht="15.75" customHeight="1" x14ac:dyDescent="0.3">
      <c r="A23" s="172">
        <v>16</v>
      </c>
      <c r="B23" s="173" t="s">
        <v>258</v>
      </c>
      <c r="C23" s="180"/>
      <c r="D23" s="180"/>
      <c r="E23" s="180"/>
      <c r="F23" s="180"/>
      <c r="G23" s="180"/>
      <c r="H23" s="180"/>
      <c r="I23" s="161"/>
      <c r="J23" s="161"/>
      <c r="K23" s="161"/>
      <c r="L23" s="161"/>
      <c r="M23" s="161"/>
      <c r="N23" s="161"/>
      <c r="O23" s="161">
        <v>3</v>
      </c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</row>
    <row r="24" spans="1:32" ht="15.75" customHeight="1" x14ac:dyDescent="0.3">
      <c r="A24" s="172">
        <v>17</v>
      </c>
      <c r="B24" s="173" t="s">
        <v>260</v>
      </c>
      <c r="C24" s="180"/>
      <c r="D24" s="180"/>
      <c r="E24" s="180"/>
      <c r="F24" s="180"/>
      <c r="G24" s="180"/>
      <c r="H24" s="180"/>
      <c r="I24" s="161"/>
      <c r="J24" s="161">
        <v>100</v>
      </c>
      <c r="K24" s="161">
        <v>92.6</v>
      </c>
      <c r="L24" s="161">
        <v>7.4</v>
      </c>
      <c r="M24" s="161"/>
      <c r="N24" s="161"/>
      <c r="O24" s="161">
        <v>3</v>
      </c>
      <c r="P24" s="161"/>
      <c r="Q24" s="161"/>
      <c r="R24" s="161"/>
      <c r="S24" s="161"/>
      <c r="T24" s="161"/>
      <c r="U24" s="161"/>
      <c r="V24" s="161"/>
      <c r="W24" s="161"/>
      <c r="X24" s="161">
        <v>45.2</v>
      </c>
      <c r="Y24" s="161">
        <v>42.8</v>
      </c>
      <c r="Z24" s="161">
        <v>12</v>
      </c>
      <c r="AA24" s="161">
        <v>0</v>
      </c>
      <c r="AB24" s="161">
        <v>100</v>
      </c>
      <c r="AC24" s="161">
        <v>0</v>
      </c>
      <c r="AD24" s="161"/>
      <c r="AE24" s="161" t="s">
        <v>299</v>
      </c>
      <c r="AF24" s="161"/>
    </row>
    <row r="25" spans="1:32" ht="15.75" customHeight="1" x14ac:dyDescent="0.3">
      <c r="A25" s="172">
        <v>18</v>
      </c>
      <c r="B25" s="173" t="s">
        <v>261</v>
      </c>
      <c r="C25" s="161"/>
      <c r="D25" s="161"/>
      <c r="E25" s="161"/>
      <c r="F25" s="161"/>
      <c r="G25" s="161"/>
      <c r="H25" s="161"/>
      <c r="I25" s="161"/>
      <c r="J25" s="161">
        <v>100</v>
      </c>
      <c r="K25" s="161">
        <v>74.099999999999994</v>
      </c>
      <c r="L25" s="161">
        <v>22.2</v>
      </c>
      <c r="M25" s="161">
        <v>3.7</v>
      </c>
      <c r="N25" s="161"/>
      <c r="O25" s="161">
        <v>3</v>
      </c>
      <c r="P25" s="161"/>
      <c r="Q25" s="161"/>
      <c r="R25" s="161"/>
      <c r="S25" s="161"/>
      <c r="T25" s="161"/>
      <c r="U25" s="161"/>
      <c r="V25" s="161"/>
      <c r="W25" s="161"/>
      <c r="X25" s="161">
        <v>10.6</v>
      </c>
      <c r="Y25" s="161">
        <v>56.4</v>
      </c>
      <c r="Z25" s="161">
        <v>33</v>
      </c>
      <c r="AA25" s="161">
        <v>0</v>
      </c>
      <c r="AB25" s="161">
        <v>100</v>
      </c>
      <c r="AC25" s="161">
        <v>0</v>
      </c>
      <c r="AD25" s="161"/>
      <c r="AE25" s="161">
        <v>4</v>
      </c>
      <c r="AF25" s="161"/>
    </row>
    <row r="26" spans="1:32" ht="15.75" customHeight="1" x14ac:dyDescent="0.3">
      <c r="A26" s="152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</row>
    <row r="27" spans="1:32" ht="15.75" customHeight="1" x14ac:dyDescent="0.3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2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</row>
    <row r="28" spans="1:32" ht="15.75" customHeight="1" x14ac:dyDescent="0.3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</row>
    <row r="29" spans="1:32" ht="15.75" customHeight="1" x14ac:dyDescent="0.3">
      <c r="A29" s="152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</row>
    <row r="30" spans="1:32" ht="15.75" customHeight="1" x14ac:dyDescent="0.3">
      <c r="A30" s="152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</row>
    <row r="31" spans="1:32" ht="15.75" customHeight="1" x14ac:dyDescent="0.3">
      <c r="A31" s="152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</row>
    <row r="32" spans="1:32" ht="15.75" customHeight="1" x14ac:dyDescent="0.3">
      <c r="A32" s="152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</row>
    <row r="33" spans="1:32" ht="15.75" customHeight="1" x14ac:dyDescent="0.3">
      <c r="A33" s="152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</row>
    <row r="34" spans="1:32" ht="15.75" customHeight="1" x14ac:dyDescent="0.3">
      <c r="A34" s="152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</row>
    <row r="35" spans="1:32" ht="15.75" customHeight="1" x14ac:dyDescent="0.3">
      <c r="A35" s="152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</row>
    <row r="36" spans="1:32" ht="15.75" customHeight="1" x14ac:dyDescent="0.3">
      <c r="A36" s="152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</row>
    <row r="37" spans="1:32" ht="15.75" customHeight="1" x14ac:dyDescent="0.3">
      <c r="A37" s="152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</row>
    <row r="38" spans="1:32" ht="15.75" customHeight="1" x14ac:dyDescent="0.3">
      <c r="A38" s="152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</row>
    <row r="39" spans="1:32" ht="15.75" customHeight="1" x14ac:dyDescent="0.3">
      <c r="A39" s="152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</row>
    <row r="40" spans="1:32" ht="15.75" customHeight="1" x14ac:dyDescent="0.3">
      <c r="A40" s="152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</row>
    <row r="41" spans="1:32" ht="15.75" customHeight="1" x14ac:dyDescent="0.3">
      <c r="A41" s="152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</row>
    <row r="42" spans="1:32" ht="15.75" customHeight="1" x14ac:dyDescent="0.3">
      <c r="A42" s="152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</row>
    <row r="43" spans="1:32" ht="15.75" customHeight="1" x14ac:dyDescent="0.3">
      <c r="A43" s="152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</row>
    <row r="44" spans="1:32" ht="15.75" customHeight="1" x14ac:dyDescent="0.3">
      <c r="A44" s="152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</row>
    <row r="45" spans="1:32" ht="15.75" customHeight="1" x14ac:dyDescent="0.3">
      <c r="A45" s="152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</row>
    <row r="46" spans="1:32" ht="15.75" customHeight="1" x14ac:dyDescent="0.3">
      <c r="A46" s="152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</row>
    <row r="47" spans="1:32" ht="15.75" customHeight="1" x14ac:dyDescent="0.3">
      <c r="A47" s="152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1:32" ht="15.75" customHeight="1" x14ac:dyDescent="0.3">
      <c r="A48" s="152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</row>
    <row r="49" spans="1:32" ht="15.75" customHeight="1" x14ac:dyDescent="0.3">
      <c r="A49" s="152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</row>
    <row r="50" spans="1:32" ht="15.75" customHeight="1" x14ac:dyDescent="0.3">
      <c r="A50" s="152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</row>
    <row r="51" spans="1:32" ht="15.75" customHeight="1" x14ac:dyDescent="0.3">
      <c r="A51" s="152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</row>
    <row r="52" spans="1:32" ht="15.75" customHeight="1" x14ac:dyDescent="0.3">
      <c r="A52" s="152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</row>
    <row r="53" spans="1:32" ht="15.75" customHeight="1" x14ac:dyDescent="0.3">
      <c r="A53" s="152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</row>
    <row r="54" spans="1:32" ht="15.75" customHeight="1" x14ac:dyDescent="0.3">
      <c r="A54" s="152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</row>
    <row r="55" spans="1:32" ht="15.75" customHeight="1" x14ac:dyDescent="0.3">
      <c r="A55" s="152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</row>
    <row r="56" spans="1:32" ht="15.75" customHeight="1" x14ac:dyDescent="0.3">
      <c r="A56" s="152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</row>
    <row r="57" spans="1:32" ht="15.75" customHeight="1" x14ac:dyDescent="0.3">
      <c r="A57" s="152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</row>
    <row r="58" spans="1:32" ht="15.75" customHeight="1" x14ac:dyDescent="0.3">
      <c r="A58" s="152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</row>
    <row r="59" spans="1:32" ht="15.75" customHeight="1" x14ac:dyDescent="0.3">
      <c r="A59" s="152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</row>
    <row r="60" spans="1:32" ht="15.75" customHeight="1" x14ac:dyDescent="0.3">
      <c r="A60" s="152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</row>
    <row r="61" spans="1:32" ht="15.75" customHeight="1" x14ac:dyDescent="0.3">
      <c r="A61" s="152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</row>
    <row r="62" spans="1:32" ht="15.75" customHeight="1" x14ac:dyDescent="0.3">
      <c r="A62" s="152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5.75" customHeight="1" x14ac:dyDescent="0.3">
      <c r="A63" s="152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</row>
    <row r="64" spans="1:32" ht="15.75" customHeight="1" x14ac:dyDescent="0.3">
      <c r="A64" s="152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</row>
    <row r="65" spans="1:32" ht="15.75" customHeight="1" x14ac:dyDescent="0.3">
      <c r="A65" s="152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</row>
    <row r="66" spans="1:32" ht="15.75" customHeight="1" x14ac:dyDescent="0.3">
      <c r="A66" s="152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</row>
    <row r="67" spans="1:32" ht="15.75" customHeight="1" x14ac:dyDescent="0.3">
      <c r="A67" s="152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</row>
    <row r="68" spans="1:32" ht="15.75" customHeight="1" x14ac:dyDescent="0.3">
      <c r="A68" s="152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</row>
    <row r="69" spans="1:32" ht="15.75" customHeight="1" x14ac:dyDescent="0.3">
      <c r="A69" s="152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</row>
    <row r="70" spans="1:32" ht="15.75" customHeight="1" x14ac:dyDescent="0.3">
      <c r="A70" s="152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</row>
    <row r="71" spans="1:32" ht="15.75" customHeight="1" x14ac:dyDescent="0.3">
      <c r="A71" s="152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</row>
    <row r="72" spans="1:32" ht="15.75" customHeight="1" x14ac:dyDescent="0.3">
      <c r="A72" s="152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</row>
    <row r="73" spans="1:32" ht="15.75" customHeight="1" x14ac:dyDescent="0.3">
      <c r="A73" s="152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</row>
    <row r="74" spans="1:32" ht="15.75" customHeight="1" x14ac:dyDescent="0.3">
      <c r="A74" s="152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</row>
    <row r="75" spans="1:32" ht="15.75" customHeight="1" x14ac:dyDescent="0.3">
      <c r="A75" s="152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</row>
    <row r="76" spans="1:32" ht="15.75" customHeight="1" x14ac:dyDescent="0.3">
      <c r="A76" s="152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</row>
    <row r="77" spans="1:32" ht="15.75" customHeight="1" x14ac:dyDescent="0.3">
      <c r="A77" s="152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</row>
    <row r="78" spans="1:32" ht="15.75" customHeight="1" x14ac:dyDescent="0.3">
      <c r="A78" s="152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</row>
    <row r="79" spans="1:32" ht="15.75" customHeight="1" x14ac:dyDescent="0.3">
      <c r="A79" s="152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</row>
    <row r="80" spans="1:32" ht="15.75" customHeight="1" x14ac:dyDescent="0.3">
      <c r="A80" s="152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</row>
    <row r="81" spans="1:32" ht="15.75" customHeight="1" x14ac:dyDescent="0.3">
      <c r="A81" s="152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</row>
    <row r="82" spans="1:32" ht="15.75" customHeight="1" x14ac:dyDescent="0.3">
      <c r="A82" s="152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</row>
    <row r="83" spans="1:32" ht="15.75" customHeight="1" x14ac:dyDescent="0.3">
      <c r="A83" s="152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</row>
    <row r="84" spans="1:32" ht="15.75" customHeight="1" x14ac:dyDescent="0.3">
      <c r="A84" s="152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</row>
    <row r="85" spans="1:32" ht="15.75" customHeight="1" x14ac:dyDescent="0.3">
      <c r="A85" s="152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</row>
    <row r="86" spans="1:32" ht="15.75" customHeight="1" x14ac:dyDescent="0.3">
      <c r="A86" s="152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</row>
    <row r="87" spans="1:32" ht="15.75" customHeight="1" x14ac:dyDescent="0.3">
      <c r="A87" s="152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</row>
    <row r="88" spans="1:32" ht="15.75" customHeight="1" x14ac:dyDescent="0.3">
      <c r="A88" s="152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</row>
    <row r="89" spans="1:32" ht="15.75" customHeight="1" x14ac:dyDescent="0.3">
      <c r="A89" s="152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</row>
    <row r="90" spans="1:32" ht="15.75" customHeight="1" x14ac:dyDescent="0.3">
      <c r="A90" s="152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1" spans="1:32" ht="15.75" customHeight="1" x14ac:dyDescent="0.3">
      <c r="A91" s="152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</row>
    <row r="92" spans="1:32" ht="15.75" customHeight="1" x14ac:dyDescent="0.3">
      <c r="A92" s="152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</row>
    <row r="93" spans="1:32" ht="15.75" customHeight="1" x14ac:dyDescent="0.3">
      <c r="A93" s="152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</row>
    <row r="94" spans="1:32" ht="15.75" customHeight="1" x14ac:dyDescent="0.3">
      <c r="A94" s="152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</row>
    <row r="95" spans="1:32" ht="15.75" customHeight="1" x14ac:dyDescent="0.3">
      <c r="A95" s="152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</row>
    <row r="96" spans="1:32" ht="15.75" customHeight="1" x14ac:dyDescent="0.3">
      <c r="A96" s="152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</row>
    <row r="97" spans="1:32" ht="15.75" customHeight="1" x14ac:dyDescent="0.3">
      <c r="A97" s="152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</row>
    <row r="98" spans="1:32" ht="15.75" customHeight="1" x14ac:dyDescent="0.3">
      <c r="A98" s="152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</row>
    <row r="99" spans="1:32" ht="15.75" customHeight="1" x14ac:dyDescent="0.3">
      <c r="A99" s="152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</row>
    <row r="100" spans="1:32" ht="15.75" customHeight="1" x14ac:dyDescent="0.3">
      <c r="A100" s="152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</row>
    <row r="101" spans="1:32" ht="15.75" customHeight="1" x14ac:dyDescent="0.3">
      <c r="A101" s="152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</row>
    <row r="102" spans="1:32" ht="15.75" customHeight="1" x14ac:dyDescent="0.3">
      <c r="A102" s="152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</row>
    <row r="103" spans="1:32" ht="15.75" customHeight="1" x14ac:dyDescent="0.3">
      <c r="A103" s="152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</row>
    <row r="104" spans="1:32" ht="15.75" customHeight="1" x14ac:dyDescent="0.3">
      <c r="A104" s="152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</row>
    <row r="105" spans="1:32" ht="15.75" customHeight="1" x14ac:dyDescent="0.3">
      <c r="A105" s="152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</row>
    <row r="106" spans="1:32" ht="15.75" customHeight="1" x14ac:dyDescent="0.3">
      <c r="A106" s="152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</row>
    <row r="107" spans="1:32" ht="15.75" customHeight="1" x14ac:dyDescent="0.3">
      <c r="A107" s="152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</row>
    <row r="108" spans="1:32" ht="15.75" customHeight="1" x14ac:dyDescent="0.3">
      <c r="A108" s="152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</row>
    <row r="109" spans="1:32" ht="15.75" customHeight="1" x14ac:dyDescent="0.3">
      <c r="A109" s="152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</row>
    <row r="110" spans="1:32" ht="15.75" customHeight="1" x14ac:dyDescent="0.3">
      <c r="A110" s="152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</row>
    <row r="111" spans="1:32" ht="15.75" customHeight="1" x14ac:dyDescent="0.3">
      <c r="A111" s="152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</row>
    <row r="112" spans="1:32" ht="15.75" customHeight="1" x14ac:dyDescent="0.3">
      <c r="A112" s="152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</row>
    <row r="113" spans="1:32" ht="15.75" customHeight="1" x14ac:dyDescent="0.3">
      <c r="A113" s="152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</row>
    <row r="114" spans="1:32" ht="15.75" customHeight="1" x14ac:dyDescent="0.3">
      <c r="A114" s="152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</row>
    <row r="115" spans="1:32" ht="15.75" customHeight="1" x14ac:dyDescent="0.3">
      <c r="A115" s="152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</row>
    <row r="116" spans="1:32" ht="15.75" customHeight="1" x14ac:dyDescent="0.3">
      <c r="A116" s="152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</row>
    <row r="117" spans="1:32" ht="15.75" customHeight="1" x14ac:dyDescent="0.3">
      <c r="A117" s="152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</row>
    <row r="118" spans="1:32" ht="15.75" customHeight="1" x14ac:dyDescent="0.3">
      <c r="A118" s="152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</row>
    <row r="119" spans="1:32" ht="15.75" customHeight="1" x14ac:dyDescent="0.3">
      <c r="A119" s="152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</row>
    <row r="120" spans="1:32" ht="15.75" customHeight="1" x14ac:dyDescent="0.3">
      <c r="A120" s="152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</row>
    <row r="121" spans="1:32" ht="15.75" customHeight="1" x14ac:dyDescent="0.3">
      <c r="A121" s="152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</row>
    <row r="122" spans="1:32" ht="15.75" customHeight="1" x14ac:dyDescent="0.3">
      <c r="A122" s="152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</row>
    <row r="123" spans="1:32" ht="15.75" customHeight="1" x14ac:dyDescent="0.3">
      <c r="A123" s="152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</row>
    <row r="124" spans="1:32" ht="15.75" customHeight="1" x14ac:dyDescent="0.3">
      <c r="A124" s="152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</row>
    <row r="125" spans="1:32" ht="15.75" customHeight="1" x14ac:dyDescent="0.3">
      <c r="A125" s="152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</row>
    <row r="126" spans="1:32" ht="15.75" customHeight="1" x14ac:dyDescent="0.3">
      <c r="A126" s="152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</row>
    <row r="127" spans="1:32" ht="15.75" customHeight="1" x14ac:dyDescent="0.3">
      <c r="A127" s="152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</row>
    <row r="128" spans="1:32" ht="15.75" customHeight="1" x14ac:dyDescent="0.3">
      <c r="A128" s="152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</row>
    <row r="129" spans="1:32" ht="15.75" customHeight="1" x14ac:dyDescent="0.3">
      <c r="A129" s="152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</row>
    <row r="130" spans="1:32" ht="15.75" customHeight="1" x14ac:dyDescent="0.3">
      <c r="A130" s="152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</row>
    <row r="131" spans="1:32" ht="15.75" customHeight="1" x14ac:dyDescent="0.3">
      <c r="A131" s="152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</row>
    <row r="132" spans="1:32" ht="15.75" customHeight="1" x14ac:dyDescent="0.3">
      <c r="A132" s="152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</row>
    <row r="133" spans="1:32" ht="15.75" customHeight="1" x14ac:dyDescent="0.3">
      <c r="A133" s="152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</row>
    <row r="134" spans="1:32" ht="15.75" customHeight="1" x14ac:dyDescent="0.3">
      <c r="A134" s="152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</row>
    <row r="135" spans="1:32" ht="15.75" customHeight="1" x14ac:dyDescent="0.3">
      <c r="A135" s="152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</row>
    <row r="136" spans="1:32" ht="15.75" customHeight="1" x14ac:dyDescent="0.3">
      <c r="A136" s="152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</row>
    <row r="137" spans="1:32" ht="15.75" customHeight="1" x14ac:dyDescent="0.3">
      <c r="A137" s="152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</row>
    <row r="138" spans="1:32" ht="15.75" customHeight="1" x14ac:dyDescent="0.3">
      <c r="A138" s="152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</row>
    <row r="139" spans="1:32" ht="15.75" customHeight="1" x14ac:dyDescent="0.3">
      <c r="A139" s="152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</row>
    <row r="140" spans="1:32" ht="15.75" customHeight="1" x14ac:dyDescent="0.3">
      <c r="A140" s="152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</row>
    <row r="141" spans="1:32" ht="15.75" customHeight="1" x14ac:dyDescent="0.3">
      <c r="A141" s="152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</row>
    <row r="142" spans="1:32" ht="15.75" customHeight="1" x14ac:dyDescent="0.3">
      <c r="A142" s="152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</row>
    <row r="143" spans="1:32" ht="15.75" customHeight="1" x14ac:dyDescent="0.3">
      <c r="A143" s="152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</row>
    <row r="144" spans="1:32" ht="15.75" customHeight="1" x14ac:dyDescent="0.3">
      <c r="A144" s="152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</row>
    <row r="145" spans="1:32" ht="15.75" customHeight="1" x14ac:dyDescent="0.3">
      <c r="A145" s="152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</row>
    <row r="146" spans="1:32" ht="15.75" customHeight="1" x14ac:dyDescent="0.3">
      <c r="A146" s="152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</row>
    <row r="147" spans="1:32" ht="15.75" customHeight="1" x14ac:dyDescent="0.3">
      <c r="A147" s="152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</row>
    <row r="148" spans="1:32" ht="15.75" customHeight="1" x14ac:dyDescent="0.3">
      <c r="A148" s="152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</row>
    <row r="149" spans="1:32" ht="15.75" customHeight="1" x14ac:dyDescent="0.3">
      <c r="A149" s="152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</row>
    <row r="150" spans="1:32" ht="15.75" customHeight="1" x14ac:dyDescent="0.3">
      <c r="A150" s="152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</row>
    <row r="151" spans="1:32" ht="15.75" customHeight="1" x14ac:dyDescent="0.3">
      <c r="A151" s="152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</row>
    <row r="152" spans="1:32" ht="15.75" customHeight="1" x14ac:dyDescent="0.3">
      <c r="A152" s="152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</row>
    <row r="153" spans="1:32" ht="15.75" customHeight="1" x14ac:dyDescent="0.3">
      <c r="A153" s="152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</row>
    <row r="154" spans="1:32" ht="15.75" customHeight="1" x14ac:dyDescent="0.3">
      <c r="A154" s="152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</row>
    <row r="155" spans="1:32" ht="15.75" customHeight="1" x14ac:dyDescent="0.3">
      <c r="A155" s="152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</row>
    <row r="156" spans="1:32" ht="15.75" customHeight="1" x14ac:dyDescent="0.3">
      <c r="A156" s="152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</row>
    <row r="157" spans="1:32" ht="15.75" customHeight="1" x14ac:dyDescent="0.3">
      <c r="A157" s="152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</row>
    <row r="158" spans="1:32" ht="15.75" customHeight="1" x14ac:dyDescent="0.3">
      <c r="A158" s="152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</row>
    <row r="159" spans="1:32" ht="15.75" customHeight="1" x14ac:dyDescent="0.3">
      <c r="A159" s="152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</row>
    <row r="160" spans="1:32" ht="15.75" customHeight="1" x14ac:dyDescent="0.3">
      <c r="A160" s="152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</row>
    <row r="161" spans="1:32" ht="15.75" customHeight="1" x14ac:dyDescent="0.3">
      <c r="A161" s="152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</row>
    <row r="162" spans="1:32" ht="15.75" customHeight="1" x14ac:dyDescent="0.3">
      <c r="A162" s="152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</row>
    <row r="163" spans="1:32" ht="15.75" customHeight="1" x14ac:dyDescent="0.3">
      <c r="A163" s="152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</row>
    <row r="164" spans="1:32" ht="15.75" customHeight="1" x14ac:dyDescent="0.3">
      <c r="A164" s="152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</row>
    <row r="165" spans="1:32" ht="15.75" customHeight="1" x14ac:dyDescent="0.3">
      <c r="A165" s="152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2" ht="15.75" customHeight="1" x14ac:dyDescent="0.3">
      <c r="A166" s="152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</row>
    <row r="167" spans="1:32" ht="15.75" customHeight="1" x14ac:dyDescent="0.3">
      <c r="A167" s="152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</row>
    <row r="168" spans="1:32" ht="15.75" customHeight="1" x14ac:dyDescent="0.3">
      <c r="A168" s="152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</row>
    <row r="169" spans="1:32" ht="15.75" customHeight="1" x14ac:dyDescent="0.3">
      <c r="A169" s="152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</row>
    <row r="170" spans="1:32" ht="15.75" customHeight="1" x14ac:dyDescent="0.3">
      <c r="A170" s="152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</row>
    <row r="171" spans="1:32" ht="15.75" customHeight="1" x14ac:dyDescent="0.3">
      <c r="A171" s="152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</row>
    <row r="172" spans="1:32" ht="15.75" customHeight="1" x14ac:dyDescent="0.3">
      <c r="A172" s="152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</row>
    <row r="173" spans="1:32" ht="15.75" customHeight="1" x14ac:dyDescent="0.3">
      <c r="A173" s="152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</row>
    <row r="174" spans="1:32" ht="15.75" customHeight="1" x14ac:dyDescent="0.3">
      <c r="A174" s="152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</row>
    <row r="175" spans="1:32" ht="15.75" customHeight="1" x14ac:dyDescent="0.3">
      <c r="A175" s="152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</row>
    <row r="176" spans="1:32" ht="15.75" customHeight="1" x14ac:dyDescent="0.3">
      <c r="A176" s="152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</row>
    <row r="177" spans="1:32" ht="15.75" customHeight="1" x14ac:dyDescent="0.3">
      <c r="A177" s="152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</row>
    <row r="178" spans="1:32" ht="15.75" customHeight="1" x14ac:dyDescent="0.3">
      <c r="A178" s="152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</row>
    <row r="179" spans="1:32" ht="15.75" customHeight="1" x14ac:dyDescent="0.3">
      <c r="A179" s="152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</row>
    <row r="180" spans="1:32" ht="15.75" customHeight="1" x14ac:dyDescent="0.3">
      <c r="A180" s="152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</row>
    <row r="181" spans="1:32" ht="15.75" customHeight="1" x14ac:dyDescent="0.3">
      <c r="A181" s="152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</row>
    <row r="182" spans="1:32" ht="15.75" customHeight="1" x14ac:dyDescent="0.3">
      <c r="A182" s="152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</row>
    <row r="183" spans="1:32" ht="15.75" customHeight="1" x14ac:dyDescent="0.3">
      <c r="A183" s="152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</row>
    <row r="184" spans="1:32" ht="15.75" customHeight="1" x14ac:dyDescent="0.3">
      <c r="A184" s="152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</row>
    <row r="185" spans="1:32" ht="15.75" customHeight="1" x14ac:dyDescent="0.3">
      <c r="A185" s="152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</row>
    <row r="186" spans="1:32" ht="15.75" customHeight="1" x14ac:dyDescent="0.3">
      <c r="A186" s="152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</row>
    <row r="187" spans="1:32" ht="15.75" customHeight="1" x14ac:dyDescent="0.3">
      <c r="A187" s="152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</row>
    <row r="188" spans="1:32" ht="15.75" customHeight="1" x14ac:dyDescent="0.3">
      <c r="A188" s="152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</row>
    <row r="189" spans="1:32" ht="15.75" customHeight="1" x14ac:dyDescent="0.3">
      <c r="A189" s="152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</row>
    <row r="190" spans="1:32" ht="15.75" customHeight="1" x14ac:dyDescent="0.3">
      <c r="A190" s="152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</row>
    <row r="191" spans="1:32" ht="15.75" customHeight="1" x14ac:dyDescent="0.3">
      <c r="A191" s="152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</row>
    <row r="192" spans="1:32" ht="15.75" customHeight="1" x14ac:dyDescent="0.3">
      <c r="A192" s="152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</row>
    <row r="193" spans="1:32" ht="15.75" customHeight="1" x14ac:dyDescent="0.3">
      <c r="A193" s="152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</row>
    <row r="194" spans="1:32" ht="15.75" customHeight="1" x14ac:dyDescent="0.3">
      <c r="A194" s="152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</row>
    <row r="195" spans="1:32" ht="15.75" customHeight="1" x14ac:dyDescent="0.3">
      <c r="A195" s="152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</row>
    <row r="196" spans="1:32" ht="15.75" customHeight="1" x14ac:dyDescent="0.3">
      <c r="A196" s="152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</row>
    <row r="197" spans="1:32" ht="15.75" customHeight="1" x14ac:dyDescent="0.3">
      <c r="A197" s="152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</row>
    <row r="198" spans="1:32" ht="15.75" customHeight="1" x14ac:dyDescent="0.3">
      <c r="A198" s="152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</row>
    <row r="199" spans="1:32" ht="15.75" customHeight="1" x14ac:dyDescent="0.3">
      <c r="A199" s="152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</row>
    <row r="200" spans="1:32" ht="15.75" customHeight="1" x14ac:dyDescent="0.3">
      <c r="A200" s="152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</row>
    <row r="201" spans="1:32" ht="15.75" customHeight="1" x14ac:dyDescent="0.3">
      <c r="A201" s="152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</row>
    <row r="202" spans="1:32" ht="15.75" customHeight="1" x14ac:dyDescent="0.3">
      <c r="A202" s="152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</row>
    <row r="203" spans="1:32" ht="15.75" customHeight="1" x14ac:dyDescent="0.3">
      <c r="A203" s="152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</row>
    <row r="204" spans="1:32" ht="15.75" customHeight="1" x14ac:dyDescent="0.3">
      <c r="A204" s="152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</row>
    <row r="205" spans="1:32" ht="15.75" customHeight="1" x14ac:dyDescent="0.3">
      <c r="A205" s="152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</row>
    <row r="206" spans="1:32" ht="15.75" customHeight="1" x14ac:dyDescent="0.3">
      <c r="A206" s="152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</row>
    <row r="207" spans="1:32" ht="15.75" customHeight="1" x14ac:dyDescent="0.3">
      <c r="A207" s="152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</row>
    <row r="208" spans="1:32" ht="15.75" customHeight="1" x14ac:dyDescent="0.3">
      <c r="A208" s="152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</row>
    <row r="209" spans="1:32" ht="15.75" customHeight="1" x14ac:dyDescent="0.3">
      <c r="A209" s="152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</row>
    <row r="210" spans="1:32" ht="15.75" customHeight="1" x14ac:dyDescent="0.3">
      <c r="A210" s="152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</row>
    <row r="211" spans="1:32" ht="15.75" customHeight="1" x14ac:dyDescent="0.3">
      <c r="A211" s="152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</row>
    <row r="212" spans="1:32" ht="15.75" customHeight="1" x14ac:dyDescent="0.3">
      <c r="A212" s="152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</row>
    <row r="213" spans="1:32" ht="15.75" customHeight="1" x14ac:dyDescent="0.3">
      <c r="A213" s="152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</row>
    <row r="214" spans="1:32" ht="15.75" customHeight="1" x14ac:dyDescent="0.3">
      <c r="A214" s="152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</row>
    <row r="215" spans="1:32" ht="15.75" customHeight="1" x14ac:dyDescent="0.3">
      <c r="A215" s="152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</row>
    <row r="216" spans="1:32" ht="15.75" customHeight="1" x14ac:dyDescent="0.3">
      <c r="A216" s="152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</row>
    <row r="217" spans="1:32" ht="15.75" customHeight="1" x14ac:dyDescent="0.3">
      <c r="A217" s="152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</row>
    <row r="218" spans="1:32" ht="15.75" customHeight="1" x14ac:dyDescent="0.3">
      <c r="A218" s="152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</row>
    <row r="219" spans="1:32" ht="15.75" customHeight="1" x14ac:dyDescent="0.3">
      <c r="A219" s="152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</row>
    <row r="220" spans="1:32" ht="15.75" customHeight="1" x14ac:dyDescent="0.3">
      <c r="A220" s="152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</row>
    <row r="221" spans="1:32" ht="15.75" customHeight="1" x14ac:dyDescent="0.3">
      <c r="A221" s="152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</row>
    <row r="222" spans="1:32" ht="15.75" customHeight="1" x14ac:dyDescent="0.3">
      <c r="A222" s="152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</row>
    <row r="223" spans="1:32" ht="15.75" customHeight="1" x14ac:dyDescent="0.3">
      <c r="A223" s="152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</row>
    <row r="224" spans="1:32" ht="15.75" customHeight="1" x14ac:dyDescent="0.3">
      <c r="A224" s="152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</row>
    <row r="225" spans="1:32" ht="15.75" customHeight="1" x14ac:dyDescent="0.3">
      <c r="A225" s="152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</row>
    <row r="226" spans="1:32" ht="15.75" customHeight="1" x14ac:dyDescent="0.3">
      <c r="A226" s="152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</row>
    <row r="227" spans="1:32" ht="15.75" customHeight="1" x14ac:dyDescent="0.3">
      <c r="A227" s="152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</row>
    <row r="228" spans="1:32" ht="15.75" customHeight="1" x14ac:dyDescent="0.3">
      <c r="A228" s="152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</row>
    <row r="229" spans="1:32" ht="15.75" customHeight="1" x14ac:dyDescent="0.3">
      <c r="A229" s="152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</row>
    <row r="230" spans="1:32" ht="15.75" customHeight="1" x14ac:dyDescent="0.3">
      <c r="A230" s="152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</row>
    <row r="231" spans="1:32" ht="15.75" customHeight="1" x14ac:dyDescent="0.3">
      <c r="A231" s="152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</row>
    <row r="232" spans="1:32" ht="15.75" customHeight="1" x14ac:dyDescent="0.3">
      <c r="A232" s="152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</row>
    <row r="233" spans="1:32" ht="15.75" customHeight="1" x14ac:dyDescent="0.3">
      <c r="A233" s="152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</row>
    <row r="234" spans="1:32" ht="15.75" customHeight="1" x14ac:dyDescent="0.3">
      <c r="A234" s="152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</row>
    <row r="235" spans="1:32" ht="15.75" customHeight="1" x14ac:dyDescent="0.3">
      <c r="A235" s="152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</row>
    <row r="236" spans="1:32" ht="15.75" customHeight="1" x14ac:dyDescent="0.3">
      <c r="A236" s="152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</row>
    <row r="237" spans="1:32" ht="15.75" customHeight="1" x14ac:dyDescent="0.3">
      <c r="A237" s="152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</row>
    <row r="238" spans="1:32" ht="15.75" customHeight="1" x14ac:dyDescent="0.3">
      <c r="A238" s="152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</row>
    <row r="239" spans="1:32" ht="15.75" customHeight="1" x14ac:dyDescent="0.3">
      <c r="A239" s="152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</row>
    <row r="240" spans="1:32" ht="15.75" customHeight="1" x14ac:dyDescent="0.3">
      <c r="A240" s="152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</row>
    <row r="241" spans="1:32" ht="15.75" customHeight="1" x14ac:dyDescent="0.3">
      <c r="A241" s="152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</row>
    <row r="242" spans="1:32" ht="15.75" customHeight="1" x14ac:dyDescent="0.3">
      <c r="A242" s="152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</row>
    <row r="243" spans="1:32" ht="15.75" customHeight="1" x14ac:dyDescent="0.3">
      <c r="A243" s="152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</row>
    <row r="244" spans="1:32" ht="15.75" customHeight="1" x14ac:dyDescent="0.3">
      <c r="A244" s="152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</row>
    <row r="245" spans="1:32" ht="15.75" customHeight="1" x14ac:dyDescent="0.3">
      <c r="A245" s="152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</row>
    <row r="246" spans="1:32" ht="15.75" customHeight="1" x14ac:dyDescent="0.3">
      <c r="A246" s="152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</row>
    <row r="247" spans="1:32" ht="15.75" customHeight="1" x14ac:dyDescent="0.3">
      <c r="A247" s="152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</row>
    <row r="248" spans="1:32" ht="15.75" customHeight="1" x14ac:dyDescent="0.3">
      <c r="A248" s="152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</row>
    <row r="249" spans="1:32" ht="15.75" customHeight="1" x14ac:dyDescent="0.3">
      <c r="A249" s="152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</row>
    <row r="250" spans="1:32" ht="15.75" customHeight="1" x14ac:dyDescent="0.3">
      <c r="A250" s="152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</row>
    <row r="251" spans="1:32" ht="15.75" customHeight="1" x14ac:dyDescent="0.3">
      <c r="A251" s="152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</row>
    <row r="252" spans="1:32" ht="15.75" customHeight="1" x14ac:dyDescent="0.3">
      <c r="A252" s="152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</row>
    <row r="253" spans="1:32" ht="15.75" customHeight="1" x14ac:dyDescent="0.3">
      <c r="A253" s="152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</row>
    <row r="254" spans="1:32" ht="15.75" customHeight="1" x14ac:dyDescent="0.3">
      <c r="A254" s="152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</row>
    <row r="255" spans="1:32" ht="15.75" customHeight="1" x14ac:dyDescent="0.3">
      <c r="A255" s="152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</row>
    <row r="256" spans="1:32" ht="15.75" customHeight="1" x14ac:dyDescent="0.3">
      <c r="A256" s="152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</row>
    <row r="257" spans="1:32" ht="15.75" customHeight="1" x14ac:dyDescent="0.3">
      <c r="A257" s="152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</row>
    <row r="258" spans="1:32" ht="15.75" customHeight="1" x14ac:dyDescent="0.3">
      <c r="A258" s="152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</row>
    <row r="259" spans="1:32" ht="15.75" customHeight="1" x14ac:dyDescent="0.3">
      <c r="A259" s="152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</row>
    <row r="260" spans="1:32" ht="15.75" customHeight="1" x14ac:dyDescent="0.3">
      <c r="A260" s="152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</row>
    <row r="261" spans="1:32" ht="15.75" customHeight="1" x14ac:dyDescent="0.3">
      <c r="A261" s="152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</row>
    <row r="262" spans="1:32" ht="15.75" customHeight="1" x14ac:dyDescent="0.3">
      <c r="A262" s="152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</row>
    <row r="263" spans="1:32" ht="15.75" customHeight="1" x14ac:dyDescent="0.3">
      <c r="A263" s="152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</row>
    <row r="264" spans="1:32" ht="15.75" customHeight="1" x14ac:dyDescent="0.3">
      <c r="A264" s="152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</row>
    <row r="265" spans="1:32" ht="15.75" customHeight="1" x14ac:dyDescent="0.3">
      <c r="A265" s="152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</row>
    <row r="266" spans="1:32" ht="15.75" customHeight="1" x14ac:dyDescent="0.3">
      <c r="A266" s="152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</row>
    <row r="267" spans="1:32" ht="15.75" customHeight="1" x14ac:dyDescent="0.3">
      <c r="A267" s="152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</row>
    <row r="268" spans="1:32" ht="15.75" customHeight="1" x14ac:dyDescent="0.3">
      <c r="A268" s="152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</row>
    <row r="269" spans="1:32" ht="15.75" customHeight="1" x14ac:dyDescent="0.3">
      <c r="A269" s="152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</row>
    <row r="270" spans="1:32" ht="15.75" customHeight="1" x14ac:dyDescent="0.3">
      <c r="A270" s="152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</row>
    <row r="271" spans="1:32" ht="15.75" customHeight="1" x14ac:dyDescent="0.3">
      <c r="A271" s="152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</row>
    <row r="272" spans="1:32" ht="15.75" customHeight="1" x14ac:dyDescent="0.3">
      <c r="A272" s="152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</row>
    <row r="273" spans="1:32" ht="15.75" customHeight="1" x14ac:dyDescent="0.3">
      <c r="A273" s="152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</row>
    <row r="274" spans="1:32" ht="15.75" customHeight="1" x14ac:dyDescent="0.3">
      <c r="A274" s="152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</row>
    <row r="275" spans="1:32" ht="15.75" customHeight="1" x14ac:dyDescent="0.3">
      <c r="A275" s="152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</row>
    <row r="276" spans="1:32" ht="15.75" customHeight="1" x14ac:dyDescent="0.3">
      <c r="A276" s="152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</row>
    <row r="277" spans="1:32" ht="15.75" customHeight="1" x14ac:dyDescent="0.3">
      <c r="A277" s="152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</row>
    <row r="278" spans="1:32" ht="15.75" customHeight="1" x14ac:dyDescent="0.3">
      <c r="A278" s="152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</row>
    <row r="279" spans="1:32" ht="15.75" customHeight="1" x14ac:dyDescent="0.3">
      <c r="A279" s="152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</row>
    <row r="280" spans="1:32" ht="15.75" customHeight="1" x14ac:dyDescent="0.3">
      <c r="A280" s="152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</row>
    <row r="281" spans="1:32" ht="15.75" customHeight="1" x14ac:dyDescent="0.3">
      <c r="A281" s="152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</row>
    <row r="282" spans="1:32" ht="15.75" customHeight="1" x14ac:dyDescent="0.3">
      <c r="A282" s="152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</row>
    <row r="283" spans="1:32" ht="15.75" customHeight="1" x14ac:dyDescent="0.3">
      <c r="A283" s="152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</row>
    <row r="284" spans="1:32" ht="15.75" customHeight="1" x14ac:dyDescent="0.3">
      <c r="A284" s="152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</row>
    <row r="285" spans="1:32" ht="15.75" customHeight="1" x14ac:dyDescent="0.3">
      <c r="A285" s="152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</row>
    <row r="286" spans="1:32" ht="15.75" customHeight="1" x14ac:dyDescent="0.3">
      <c r="A286" s="152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</row>
    <row r="287" spans="1:32" ht="15.75" customHeight="1" x14ac:dyDescent="0.3">
      <c r="A287" s="152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</row>
    <row r="288" spans="1:32" ht="15.75" customHeight="1" x14ac:dyDescent="0.3">
      <c r="A288" s="152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</row>
    <row r="289" spans="1:32" ht="15.75" customHeight="1" x14ac:dyDescent="0.3">
      <c r="A289" s="152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</row>
    <row r="290" spans="1:32" ht="15.75" customHeight="1" x14ac:dyDescent="0.3">
      <c r="A290" s="152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49"/>
    </row>
    <row r="291" spans="1:32" ht="15.75" customHeight="1" x14ac:dyDescent="0.3">
      <c r="A291" s="152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49"/>
    </row>
    <row r="292" spans="1:32" ht="15.75" customHeight="1" x14ac:dyDescent="0.3">
      <c r="A292" s="152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</row>
    <row r="293" spans="1:32" ht="15.75" customHeight="1" x14ac:dyDescent="0.3">
      <c r="A293" s="152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</row>
    <row r="294" spans="1:32" ht="15.75" customHeight="1" x14ac:dyDescent="0.3">
      <c r="A294" s="152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</row>
    <row r="295" spans="1:32" ht="15.75" customHeight="1" x14ac:dyDescent="0.3">
      <c r="A295" s="152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49"/>
    </row>
    <row r="296" spans="1:32" ht="15.75" customHeight="1" x14ac:dyDescent="0.3">
      <c r="A296" s="152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</row>
    <row r="297" spans="1:32" ht="15.75" customHeight="1" x14ac:dyDescent="0.3">
      <c r="A297" s="152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</row>
    <row r="298" spans="1:32" ht="15.75" customHeight="1" x14ac:dyDescent="0.3">
      <c r="A298" s="152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</row>
    <row r="299" spans="1:32" ht="15.75" customHeight="1" x14ac:dyDescent="0.3">
      <c r="A299" s="152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</row>
    <row r="300" spans="1:32" ht="15.75" customHeight="1" x14ac:dyDescent="0.3">
      <c r="A300" s="152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</row>
    <row r="301" spans="1:32" ht="15.75" customHeight="1" x14ac:dyDescent="0.3">
      <c r="A301" s="152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</row>
    <row r="302" spans="1:32" ht="15.75" customHeight="1" x14ac:dyDescent="0.3">
      <c r="A302" s="152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</row>
    <row r="303" spans="1:32" ht="15.75" customHeight="1" x14ac:dyDescent="0.3">
      <c r="A303" s="152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</row>
    <row r="304" spans="1:32" ht="15.75" customHeight="1" x14ac:dyDescent="0.3">
      <c r="A304" s="152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</row>
    <row r="305" spans="1:32" ht="15.75" customHeight="1" x14ac:dyDescent="0.3">
      <c r="A305" s="152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</row>
    <row r="306" spans="1:32" ht="15.75" customHeight="1" x14ac:dyDescent="0.3">
      <c r="A306" s="152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</row>
    <row r="307" spans="1:32" ht="15.75" customHeight="1" x14ac:dyDescent="0.3">
      <c r="A307" s="152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</row>
    <row r="308" spans="1:32" ht="15.75" customHeight="1" x14ac:dyDescent="0.3">
      <c r="A308" s="152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49"/>
    </row>
    <row r="309" spans="1:32" ht="15.75" customHeight="1" x14ac:dyDescent="0.3">
      <c r="A309" s="152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</row>
    <row r="310" spans="1:32" ht="15.75" customHeight="1" x14ac:dyDescent="0.3">
      <c r="A310" s="152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</row>
    <row r="311" spans="1:32" ht="15.75" customHeight="1" x14ac:dyDescent="0.3">
      <c r="A311" s="152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  <c r="AE311" s="149"/>
      <c r="AF311" s="149"/>
    </row>
    <row r="312" spans="1:32" ht="15.75" customHeight="1" x14ac:dyDescent="0.3">
      <c r="A312" s="152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</row>
    <row r="313" spans="1:32" ht="15.75" customHeight="1" x14ac:dyDescent="0.3">
      <c r="A313" s="152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</row>
    <row r="314" spans="1:32" ht="15.75" customHeight="1" x14ac:dyDescent="0.3">
      <c r="A314" s="152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</row>
    <row r="315" spans="1:32" ht="15.75" customHeight="1" x14ac:dyDescent="0.3">
      <c r="A315" s="152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</row>
    <row r="316" spans="1:32" ht="15.75" customHeight="1" x14ac:dyDescent="0.3">
      <c r="A316" s="152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</row>
    <row r="317" spans="1:32" ht="15.75" customHeight="1" x14ac:dyDescent="0.3">
      <c r="A317" s="152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</row>
    <row r="318" spans="1:32" ht="15.75" customHeight="1" x14ac:dyDescent="0.3">
      <c r="A318" s="152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</row>
    <row r="319" spans="1:32" ht="15.75" customHeight="1" x14ac:dyDescent="0.3">
      <c r="A319" s="152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</row>
    <row r="320" spans="1:32" ht="15.75" customHeight="1" x14ac:dyDescent="0.3">
      <c r="A320" s="152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</row>
    <row r="321" spans="1:32" ht="15.75" customHeight="1" x14ac:dyDescent="0.3">
      <c r="A321" s="152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</row>
    <row r="322" spans="1:32" ht="15.75" customHeight="1" x14ac:dyDescent="0.3">
      <c r="A322" s="152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</row>
    <row r="323" spans="1:32" ht="15.75" customHeight="1" x14ac:dyDescent="0.3">
      <c r="A323" s="152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</row>
    <row r="324" spans="1:32" ht="15.75" customHeight="1" x14ac:dyDescent="0.3">
      <c r="A324" s="152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</row>
    <row r="325" spans="1:32" ht="15.75" customHeight="1" x14ac:dyDescent="0.3">
      <c r="A325" s="152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</row>
    <row r="326" spans="1:32" ht="15.75" customHeight="1" x14ac:dyDescent="0.3">
      <c r="A326" s="152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</row>
    <row r="327" spans="1:32" ht="15.75" customHeight="1" x14ac:dyDescent="0.3">
      <c r="A327" s="152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</row>
    <row r="328" spans="1:32" ht="15.75" customHeight="1" x14ac:dyDescent="0.3">
      <c r="A328" s="152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</row>
    <row r="329" spans="1:32" ht="15.75" customHeight="1" x14ac:dyDescent="0.3">
      <c r="A329" s="152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</row>
    <row r="330" spans="1:32" ht="15.75" customHeight="1" x14ac:dyDescent="0.3">
      <c r="A330" s="152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</row>
    <row r="331" spans="1:32" ht="15.75" customHeight="1" x14ac:dyDescent="0.3">
      <c r="A331" s="152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</row>
    <row r="332" spans="1:32" ht="15.75" customHeight="1" x14ac:dyDescent="0.3">
      <c r="A332" s="152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</row>
    <row r="333" spans="1:32" ht="15.75" customHeight="1" x14ac:dyDescent="0.3">
      <c r="A333" s="152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</row>
    <row r="334" spans="1:32" ht="15.75" customHeight="1" x14ac:dyDescent="0.3">
      <c r="A334" s="152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</row>
    <row r="335" spans="1:32" ht="15.75" customHeight="1" x14ac:dyDescent="0.3">
      <c r="A335" s="152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</row>
    <row r="336" spans="1:32" ht="15.75" customHeight="1" x14ac:dyDescent="0.3">
      <c r="A336" s="152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</row>
    <row r="337" spans="1:32" ht="15.75" customHeight="1" x14ac:dyDescent="0.3">
      <c r="A337" s="152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</row>
    <row r="338" spans="1:32" ht="15.75" customHeight="1" x14ac:dyDescent="0.3">
      <c r="A338" s="152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</row>
    <row r="339" spans="1:32" ht="15.75" customHeight="1" x14ac:dyDescent="0.3">
      <c r="A339" s="152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</row>
    <row r="340" spans="1:32" ht="15.75" customHeight="1" x14ac:dyDescent="0.3">
      <c r="A340" s="152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</row>
    <row r="341" spans="1:32" ht="15.75" customHeight="1" x14ac:dyDescent="0.3">
      <c r="A341" s="152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</row>
    <row r="342" spans="1:32" ht="15.75" customHeight="1" x14ac:dyDescent="0.3">
      <c r="A342" s="152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</row>
    <row r="343" spans="1:32" ht="15.75" customHeight="1" x14ac:dyDescent="0.3">
      <c r="A343" s="152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</row>
    <row r="344" spans="1:32" ht="15.75" customHeight="1" x14ac:dyDescent="0.3">
      <c r="A344" s="152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</row>
    <row r="345" spans="1:32" ht="15.75" customHeight="1" x14ac:dyDescent="0.3">
      <c r="A345" s="152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</row>
    <row r="346" spans="1:32" ht="15.75" customHeight="1" x14ac:dyDescent="0.3">
      <c r="A346" s="152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  <c r="AE346" s="149"/>
      <c r="AF346" s="149"/>
    </row>
    <row r="347" spans="1:32" ht="15.75" customHeight="1" x14ac:dyDescent="0.3">
      <c r="A347" s="152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  <c r="AE347" s="149"/>
      <c r="AF347" s="149"/>
    </row>
    <row r="348" spans="1:32" ht="15.75" customHeight="1" x14ac:dyDescent="0.3">
      <c r="A348" s="152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</row>
    <row r="349" spans="1:32" ht="15.75" customHeight="1" x14ac:dyDescent="0.3">
      <c r="A349" s="152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49"/>
    </row>
    <row r="350" spans="1:32" ht="15.75" customHeight="1" x14ac:dyDescent="0.3">
      <c r="A350" s="152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</row>
    <row r="351" spans="1:32" ht="15.75" customHeight="1" x14ac:dyDescent="0.3">
      <c r="A351" s="152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</row>
    <row r="352" spans="1:32" ht="15.75" customHeight="1" x14ac:dyDescent="0.3">
      <c r="A352" s="152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</row>
    <row r="353" spans="1:32" ht="15.75" customHeight="1" x14ac:dyDescent="0.3">
      <c r="A353" s="152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49"/>
    </row>
    <row r="354" spans="1:32" ht="15.75" customHeight="1" x14ac:dyDescent="0.3">
      <c r="A354" s="152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</row>
    <row r="355" spans="1:32" ht="15.75" customHeight="1" x14ac:dyDescent="0.3">
      <c r="A355" s="152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  <c r="AE355" s="149"/>
      <c r="AF355" s="149"/>
    </row>
    <row r="356" spans="1:32" ht="15.75" customHeight="1" x14ac:dyDescent="0.3">
      <c r="A356" s="152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49"/>
    </row>
    <row r="357" spans="1:32" ht="15.75" customHeight="1" x14ac:dyDescent="0.3">
      <c r="A357" s="152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</row>
    <row r="358" spans="1:32" ht="15.75" customHeight="1" x14ac:dyDescent="0.3">
      <c r="A358" s="152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</row>
    <row r="359" spans="1:32" ht="15.75" customHeight="1" x14ac:dyDescent="0.3">
      <c r="A359" s="152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</row>
    <row r="360" spans="1:32" ht="15.75" customHeight="1" x14ac:dyDescent="0.3">
      <c r="A360" s="152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</row>
    <row r="361" spans="1:32" ht="15.75" customHeight="1" x14ac:dyDescent="0.3">
      <c r="A361" s="152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</row>
    <row r="362" spans="1:32" ht="15.75" customHeight="1" x14ac:dyDescent="0.3">
      <c r="A362" s="152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49"/>
    </row>
    <row r="363" spans="1:32" ht="15.75" customHeight="1" x14ac:dyDescent="0.3">
      <c r="A363" s="152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</row>
    <row r="364" spans="1:32" ht="15.75" customHeight="1" x14ac:dyDescent="0.3">
      <c r="A364" s="152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</row>
    <row r="365" spans="1:32" ht="15.75" customHeight="1" x14ac:dyDescent="0.3">
      <c r="A365" s="152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  <c r="AE365" s="149"/>
      <c r="AF365" s="149"/>
    </row>
    <row r="366" spans="1:32" ht="15.75" customHeight="1" x14ac:dyDescent="0.3">
      <c r="A366" s="152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</row>
    <row r="367" spans="1:32" ht="15.75" customHeight="1" x14ac:dyDescent="0.3">
      <c r="A367" s="152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</row>
    <row r="368" spans="1:32" ht="15.75" customHeight="1" x14ac:dyDescent="0.3">
      <c r="A368" s="152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</row>
    <row r="369" spans="1:32" ht="15.75" customHeight="1" x14ac:dyDescent="0.3">
      <c r="A369" s="152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</row>
    <row r="370" spans="1:32" ht="15.75" customHeight="1" x14ac:dyDescent="0.3">
      <c r="A370" s="152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</row>
    <row r="371" spans="1:32" ht="15.75" customHeight="1" x14ac:dyDescent="0.3">
      <c r="A371" s="152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</row>
    <row r="372" spans="1:32" ht="15.75" customHeight="1" x14ac:dyDescent="0.3">
      <c r="A372" s="152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</row>
    <row r="373" spans="1:32" ht="15.75" customHeight="1" x14ac:dyDescent="0.3">
      <c r="A373" s="152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</row>
    <row r="374" spans="1:32" ht="15.75" customHeight="1" x14ac:dyDescent="0.3">
      <c r="A374" s="152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</row>
    <row r="375" spans="1:32" ht="15.75" customHeight="1" x14ac:dyDescent="0.3">
      <c r="A375" s="152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</row>
    <row r="376" spans="1:32" ht="15.75" customHeight="1" x14ac:dyDescent="0.3">
      <c r="A376" s="152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</row>
    <row r="377" spans="1:32" ht="15.75" customHeight="1" x14ac:dyDescent="0.3">
      <c r="A377" s="152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</row>
    <row r="378" spans="1:32" ht="15.75" customHeight="1" x14ac:dyDescent="0.3">
      <c r="A378" s="152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</row>
    <row r="379" spans="1:32" ht="15.75" customHeight="1" x14ac:dyDescent="0.3">
      <c r="A379" s="152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</row>
    <row r="380" spans="1:32" ht="15.75" customHeight="1" x14ac:dyDescent="0.3">
      <c r="A380" s="152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</row>
    <row r="381" spans="1:32" ht="15.75" customHeight="1" x14ac:dyDescent="0.3">
      <c r="A381" s="152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</row>
    <row r="382" spans="1:32" ht="15.75" customHeight="1" x14ac:dyDescent="0.3">
      <c r="A382" s="152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</row>
    <row r="383" spans="1:32" ht="15.75" customHeight="1" x14ac:dyDescent="0.3">
      <c r="A383" s="152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</row>
    <row r="384" spans="1:32" ht="15.75" customHeight="1" x14ac:dyDescent="0.3">
      <c r="A384" s="152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</row>
    <row r="385" spans="1:32" ht="15.75" customHeight="1" x14ac:dyDescent="0.3">
      <c r="A385" s="152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</row>
    <row r="386" spans="1:32" ht="15.75" customHeight="1" x14ac:dyDescent="0.3">
      <c r="A386" s="152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</row>
    <row r="387" spans="1:32" ht="15.75" customHeight="1" x14ac:dyDescent="0.3">
      <c r="A387" s="152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</row>
    <row r="388" spans="1:32" ht="15.75" customHeight="1" x14ac:dyDescent="0.3">
      <c r="A388" s="152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</row>
    <row r="389" spans="1:32" ht="15.75" customHeight="1" x14ac:dyDescent="0.3">
      <c r="A389" s="152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</row>
    <row r="390" spans="1:32" ht="15.75" customHeight="1" x14ac:dyDescent="0.3">
      <c r="A390" s="152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</row>
    <row r="391" spans="1:32" ht="15.75" customHeight="1" x14ac:dyDescent="0.3">
      <c r="A391" s="152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</row>
    <row r="392" spans="1:32" ht="15.75" customHeight="1" x14ac:dyDescent="0.3">
      <c r="A392" s="152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</row>
    <row r="393" spans="1:32" ht="15.75" customHeight="1" x14ac:dyDescent="0.3">
      <c r="A393" s="152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</row>
    <row r="394" spans="1:32" ht="15.75" customHeight="1" x14ac:dyDescent="0.3">
      <c r="A394" s="152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</row>
    <row r="395" spans="1:32" ht="15.75" customHeight="1" x14ac:dyDescent="0.3">
      <c r="A395" s="152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</row>
    <row r="396" spans="1:32" ht="15.75" customHeight="1" x14ac:dyDescent="0.3">
      <c r="A396" s="152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</row>
    <row r="397" spans="1:32" ht="15.75" customHeight="1" x14ac:dyDescent="0.3">
      <c r="A397" s="152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</row>
    <row r="398" spans="1:32" ht="15.75" customHeight="1" x14ac:dyDescent="0.3">
      <c r="A398" s="152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</row>
    <row r="399" spans="1:32" ht="15.75" customHeight="1" x14ac:dyDescent="0.3">
      <c r="A399" s="152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</row>
    <row r="400" spans="1:32" ht="15.75" customHeight="1" x14ac:dyDescent="0.3">
      <c r="A400" s="152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</row>
    <row r="401" spans="1:32" ht="15.75" customHeight="1" x14ac:dyDescent="0.3">
      <c r="A401" s="152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</row>
    <row r="402" spans="1:32" ht="15.75" customHeight="1" x14ac:dyDescent="0.3">
      <c r="A402" s="152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</row>
    <row r="403" spans="1:32" ht="15.75" customHeight="1" x14ac:dyDescent="0.3">
      <c r="A403" s="152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</row>
    <row r="404" spans="1:32" ht="15.75" customHeight="1" x14ac:dyDescent="0.3">
      <c r="A404" s="152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</row>
    <row r="405" spans="1:32" ht="15.75" customHeight="1" x14ac:dyDescent="0.3">
      <c r="A405" s="152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</row>
    <row r="406" spans="1:32" ht="15.75" customHeight="1" x14ac:dyDescent="0.3">
      <c r="A406" s="152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</row>
    <row r="407" spans="1:32" ht="15.75" customHeight="1" x14ac:dyDescent="0.3">
      <c r="A407" s="152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</row>
    <row r="408" spans="1:32" ht="15.75" customHeight="1" x14ac:dyDescent="0.3">
      <c r="A408" s="152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</row>
    <row r="409" spans="1:32" ht="15.75" customHeight="1" x14ac:dyDescent="0.3">
      <c r="A409" s="152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</row>
    <row r="410" spans="1:32" ht="15.75" customHeight="1" x14ac:dyDescent="0.3">
      <c r="A410" s="152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</row>
    <row r="411" spans="1:32" ht="15.75" customHeight="1" x14ac:dyDescent="0.3">
      <c r="A411" s="152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</row>
    <row r="412" spans="1:32" ht="15.75" customHeight="1" x14ac:dyDescent="0.3">
      <c r="A412" s="152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</row>
    <row r="413" spans="1:32" ht="15.75" customHeight="1" x14ac:dyDescent="0.3">
      <c r="A413" s="152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</row>
    <row r="414" spans="1:32" ht="15.75" customHeight="1" x14ac:dyDescent="0.3">
      <c r="A414" s="152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</row>
    <row r="415" spans="1:32" ht="15.75" customHeight="1" x14ac:dyDescent="0.3">
      <c r="A415" s="152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</row>
    <row r="416" spans="1:32" ht="15.75" customHeight="1" x14ac:dyDescent="0.3">
      <c r="A416" s="152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</row>
    <row r="417" spans="1:32" ht="15.75" customHeight="1" x14ac:dyDescent="0.3">
      <c r="A417" s="152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</row>
    <row r="418" spans="1:32" ht="15.75" customHeight="1" x14ac:dyDescent="0.3">
      <c r="A418" s="152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</row>
    <row r="419" spans="1:32" ht="15.75" customHeight="1" x14ac:dyDescent="0.3">
      <c r="A419" s="152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</row>
    <row r="420" spans="1:32" ht="15.75" customHeight="1" x14ac:dyDescent="0.3">
      <c r="A420" s="152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</row>
    <row r="421" spans="1:32" ht="15.75" customHeight="1" x14ac:dyDescent="0.3">
      <c r="A421" s="152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</row>
    <row r="422" spans="1:32" ht="15.75" customHeight="1" x14ac:dyDescent="0.3">
      <c r="A422" s="152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</row>
    <row r="423" spans="1:32" ht="15.75" customHeight="1" x14ac:dyDescent="0.3">
      <c r="A423" s="152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</row>
    <row r="424" spans="1:32" ht="15.75" customHeight="1" x14ac:dyDescent="0.3">
      <c r="A424" s="152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</row>
    <row r="425" spans="1:32" ht="15.75" customHeight="1" x14ac:dyDescent="0.3">
      <c r="A425" s="152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</row>
    <row r="426" spans="1:32" ht="15.75" customHeight="1" x14ac:dyDescent="0.3">
      <c r="A426" s="152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</row>
    <row r="427" spans="1:32" ht="15.75" customHeight="1" x14ac:dyDescent="0.3">
      <c r="A427" s="152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</row>
    <row r="428" spans="1:32" ht="15.75" customHeight="1" x14ac:dyDescent="0.3">
      <c r="A428" s="152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</row>
    <row r="429" spans="1:32" ht="15.75" customHeight="1" x14ac:dyDescent="0.3">
      <c r="A429" s="152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</row>
    <row r="430" spans="1:32" ht="15.75" customHeight="1" x14ac:dyDescent="0.3">
      <c r="A430" s="152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</row>
    <row r="431" spans="1:32" ht="15.75" customHeight="1" x14ac:dyDescent="0.3">
      <c r="A431" s="152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</row>
    <row r="432" spans="1:32" ht="15.75" customHeight="1" x14ac:dyDescent="0.3">
      <c r="A432" s="152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</row>
    <row r="433" spans="1:32" ht="15.75" customHeight="1" x14ac:dyDescent="0.3">
      <c r="A433" s="152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</row>
    <row r="434" spans="1:32" ht="15.75" customHeight="1" x14ac:dyDescent="0.3">
      <c r="A434" s="152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</row>
    <row r="435" spans="1:32" ht="15.75" customHeight="1" x14ac:dyDescent="0.3">
      <c r="A435" s="152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</row>
    <row r="436" spans="1:32" ht="15.75" customHeight="1" x14ac:dyDescent="0.3">
      <c r="A436" s="152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</row>
    <row r="437" spans="1:32" ht="15.75" customHeight="1" x14ac:dyDescent="0.3">
      <c r="A437" s="152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</row>
    <row r="438" spans="1:32" ht="15.75" customHeight="1" x14ac:dyDescent="0.3">
      <c r="A438" s="152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</row>
    <row r="439" spans="1:32" ht="15.75" customHeight="1" x14ac:dyDescent="0.3">
      <c r="A439" s="152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</row>
    <row r="440" spans="1:32" ht="15.75" customHeight="1" x14ac:dyDescent="0.3">
      <c r="A440" s="152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</row>
    <row r="441" spans="1:32" ht="15.75" customHeight="1" x14ac:dyDescent="0.3">
      <c r="A441" s="152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</row>
    <row r="442" spans="1:32" ht="15.75" customHeight="1" x14ac:dyDescent="0.3">
      <c r="A442" s="152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</row>
    <row r="443" spans="1:32" ht="15.75" customHeight="1" x14ac:dyDescent="0.3">
      <c r="A443" s="152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</row>
    <row r="444" spans="1:32" ht="15.75" customHeight="1" x14ac:dyDescent="0.3">
      <c r="A444" s="152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</row>
    <row r="445" spans="1:32" ht="15.75" customHeight="1" x14ac:dyDescent="0.3">
      <c r="A445" s="152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</row>
    <row r="446" spans="1:32" ht="15.75" customHeight="1" x14ac:dyDescent="0.3">
      <c r="A446" s="152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</row>
    <row r="447" spans="1:32" ht="15.75" customHeight="1" x14ac:dyDescent="0.3">
      <c r="A447" s="152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</row>
    <row r="448" spans="1:32" ht="15.75" customHeight="1" x14ac:dyDescent="0.3">
      <c r="A448" s="152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</row>
    <row r="449" spans="1:32" ht="15.75" customHeight="1" x14ac:dyDescent="0.3">
      <c r="A449" s="152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</row>
    <row r="450" spans="1:32" ht="15.75" customHeight="1" x14ac:dyDescent="0.3">
      <c r="A450" s="152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</row>
    <row r="451" spans="1:32" ht="15.75" customHeight="1" x14ac:dyDescent="0.3">
      <c r="A451" s="152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</row>
    <row r="452" spans="1:32" ht="15.75" customHeight="1" x14ac:dyDescent="0.3">
      <c r="A452" s="152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</row>
    <row r="453" spans="1:32" ht="15.75" customHeight="1" x14ac:dyDescent="0.3">
      <c r="A453" s="152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</row>
    <row r="454" spans="1:32" ht="15.75" customHeight="1" x14ac:dyDescent="0.3">
      <c r="A454" s="152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</row>
    <row r="455" spans="1:32" ht="15.75" customHeight="1" x14ac:dyDescent="0.3">
      <c r="A455" s="152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</row>
    <row r="456" spans="1:32" ht="15.75" customHeight="1" x14ac:dyDescent="0.3">
      <c r="A456" s="152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</row>
    <row r="457" spans="1:32" ht="15.75" customHeight="1" x14ac:dyDescent="0.3">
      <c r="A457" s="152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</row>
    <row r="458" spans="1:32" ht="15.75" customHeight="1" x14ac:dyDescent="0.3">
      <c r="A458" s="152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</row>
    <row r="459" spans="1:32" ht="15.75" customHeight="1" x14ac:dyDescent="0.3">
      <c r="A459" s="152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</row>
    <row r="460" spans="1:32" ht="15.75" customHeight="1" x14ac:dyDescent="0.3">
      <c r="A460" s="152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</row>
    <row r="461" spans="1:32" ht="15.75" customHeight="1" x14ac:dyDescent="0.3">
      <c r="A461" s="152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</row>
    <row r="462" spans="1:32" ht="15.75" customHeight="1" x14ac:dyDescent="0.3">
      <c r="A462" s="152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</row>
    <row r="463" spans="1:32" ht="15.75" customHeight="1" x14ac:dyDescent="0.3">
      <c r="A463" s="152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</row>
    <row r="464" spans="1:32" ht="15.75" customHeight="1" x14ac:dyDescent="0.3">
      <c r="A464" s="152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</row>
    <row r="465" spans="1:32" ht="15.75" customHeight="1" x14ac:dyDescent="0.3">
      <c r="A465" s="152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</row>
    <row r="466" spans="1:32" ht="15.75" customHeight="1" x14ac:dyDescent="0.3">
      <c r="A466" s="152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</row>
    <row r="467" spans="1:32" ht="15.75" customHeight="1" x14ac:dyDescent="0.3">
      <c r="A467" s="152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</row>
    <row r="468" spans="1:32" ht="15.75" customHeight="1" x14ac:dyDescent="0.3">
      <c r="A468" s="152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</row>
    <row r="469" spans="1:32" ht="15.75" customHeight="1" x14ac:dyDescent="0.3">
      <c r="A469" s="152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</row>
    <row r="470" spans="1:32" ht="15.75" customHeight="1" x14ac:dyDescent="0.3">
      <c r="A470" s="152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</row>
    <row r="471" spans="1:32" ht="15.75" customHeight="1" x14ac:dyDescent="0.3">
      <c r="A471" s="152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</row>
    <row r="472" spans="1:32" ht="15.75" customHeight="1" x14ac:dyDescent="0.3">
      <c r="A472" s="152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</row>
    <row r="473" spans="1:32" ht="15.75" customHeight="1" x14ac:dyDescent="0.3">
      <c r="A473" s="152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</row>
    <row r="474" spans="1:32" ht="15.75" customHeight="1" x14ac:dyDescent="0.3">
      <c r="A474" s="152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</row>
    <row r="475" spans="1:32" ht="15.75" customHeight="1" x14ac:dyDescent="0.3">
      <c r="A475" s="152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</row>
    <row r="476" spans="1:32" ht="15.75" customHeight="1" x14ac:dyDescent="0.3">
      <c r="A476" s="152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</row>
    <row r="477" spans="1:32" ht="15.75" customHeight="1" x14ac:dyDescent="0.3">
      <c r="A477" s="152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</row>
    <row r="478" spans="1:32" ht="15.75" customHeight="1" x14ac:dyDescent="0.3">
      <c r="A478" s="152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</row>
    <row r="479" spans="1:32" ht="15.75" customHeight="1" x14ac:dyDescent="0.3">
      <c r="A479" s="152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</row>
    <row r="480" spans="1:32" ht="15.75" customHeight="1" x14ac:dyDescent="0.3">
      <c r="A480" s="152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</row>
    <row r="481" spans="1:32" ht="15.75" customHeight="1" x14ac:dyDescent="0.3">
      <c r="A481" s="152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</row>
    <row r="482" spans="1:32" ht="15.75" customHeight="1" x14ac:dyDescent="0.3">
      <c r="A482" s="152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</row>
    <row r="483" spans="1:32" ht="15.75" customHeight="1" x14ac:dyDescent="0.3">
      <c r="A483" s="152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</row>
    <row r="484" spans="1:32" ht="15.75" customHeight="1" x14ac:dyDescent="0.3">
      <c r="A484" s="152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</row>
    <row r="485" spans="1:32" ht="15.75" customHeight="1" x14ac:dyDescent="0.3">
      <c r="A485" s="152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</row>
    <row r="486" spans="1:32" ht="15.75" customHeight="1" x14ac:dyDescent="0.3">
      <c r="A486" s="152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</row>
    <row r="487" spans="1:32" ht="15.75" customHeight="1" x14ac:dyDescent="0.3">
      <c r="A487" s="152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</row>
    <row r="488" spans="1:32" ht="15.75" customHeight="1" x14ac:dyDescent="0.3">
      <c r="A488" s="152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</row>
    <row r="489" spans="1:32" ht="15.75" customHeight="1" x14ac:dyDescent="0.3">
      <c r="A489" s="152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</row>
    <row r="490" spans="1:32" ht="15.75" customHeight="1" x14ac:dyDescent="0.3">
      <c r="A490" s="152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</row>
    <row r="491" spans="1:32" ht="15.75" customHeight="1" x14ac:dyDescent="0.3">
      <c r="A491" s="152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</row>
    <row r="492" spans="1:32" ht="15.75" customHeight="1" x14ac:dyDescent="0.3">
      <c r="A492" s="152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</row>
    <row r="493" spans="1:32" ht="15.75" customHeight="1" x14ac:dyDescent="0.3">
      <c r="A493" s="152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</row>
    <row r="494" spans="1:32" ht="15.75" customHeight="1" x14ac:dyDescent="0.3">
      <c r="A494" s="152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</row>
    <row r="495" spans="1:32" ht="15.75" customHeight="1" x14ac:dyDescent="0.3">
      <c r="A495" s="152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</row>
    <row r="496" spans="1:32" ht="15.75" customHeight="1" x14ac:dyDescent="0.3">
      <c r="A496" s="152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</row>
    <row r="497" spans="1:32" ht="15.75" customHeight="1" x14ac:dyDescent="0.3">
      <c r="A497" s="152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</row>
    <row r="498" spans="1:32" ht="15.75" customHeight="1" x14ac:dyDescent="0.3">
      <c r="A498" s="152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</row>
    <row r="499" spans="1:32" ht="15.75" customHeight="1" x14ac:dyDescent="0.3">
      <c r="A499" s="152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</row>
    <row r="500" spans="1:32" ht="15.75" customHeight="1" x14ac:dyDescent="0.3">
      <c r="A500" s="152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</row>
    <row r="501" spans="1:32" ht="15.75" customHeight="1" x14ac:dyDescent="0.3">
      <c r="A501" s="152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</row>
    <row r="502" spans="1:32" ht="15.75" customHeight="1" x14ac:dyDescent="0.3">
      <c r="A502" s="152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</row>
    <row r="503" spans="1:32" ht="15.75" customHeight="1" x14ac:dyDescent="0.3">
      <c r="A503" s="152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49"/>
    </row>
    <row r="504" spans="1:32" ht="15.75" customHeight="1" x14ac:dyDescent="0.3">
      <c r="A504" s="152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</row>
    <row r="505" spans="1:32" ht="15.75" customHeight="1" x14ac:dyDescent="0.3">
      <c r="A505" s="152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  <c r="AE505" s="149"/>
      <c r="AF505" s="149"/>
    </row>
    <row r="506" spans="1:32" ht="15.75" customHeight="1" x14ac:dyDescent="0.3">
      <c r="A506" s="152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  <c r="AE506" s="149"/>
      <c r="AF506" s="149"/>
    </row>
    <row r="507" spans="1:32" ht="15.75" customHeight="1" x14ac:dyDescent="0.3">
      <c r="A507" s="152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F507" s="149"/>
    </row>
    <row r="508" spans="1:32" ht="15.75" customHeight="1" x14ac:dyDescent="0.3">
      <c r="A508" s="152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49"/>
    </row>
    <row r="509" spans="1:32" ht="15.75" customHeight="1" x14ac:dyDescent="0.3">
      <c r="A509" s="152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  <c r="AE509" s="149"/>
      <c r="AF509" s="149"/>
    </row>
    <row r="510" spans="1:32" ht="15.75" customHeight="1" x14ac:dyDescent="0.3">
      <c r="A510" s="152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  <c r="AE510" s="149"/>
      <c r="AF510" s="149"/>
    </row>
    <row r="511" spans="1:32" ht="15.75" customHeight="1" x14ac:dyDescent="0.3">
      <c r="A511" s="152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  <c r="AE511" s="149"/>
      <c r="AF511" s="149"/>
    </row>
    <row r="512" spans="1:32" ht="15.75" customHeight="1" x14ac:dyDescent="0.3">
      <c r="A512" s="152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49"/>
    </row>
    <row r="513" spans="1:32" ht="15.75" customHeight="1" x14ac:dyDescent="0.3">
      <c r="A513" s="152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49"/>
    </row>
    <row r="514" spans="1:32" ht="15.75" customHeight="1" x14ac:dyDescent="0.3">
      <c r="A514" s="152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  <c r="AE514" s="149"/>
      <c r="AF514" s="149"/>
    </row>
    <row r="515" spans="1:32" ht="15.75" customHeight="1" x14ac:dyDescent="0.3">
      <c r="A515" s="152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F515" s="149"/>
    </row>
    <row r="516" spans="1:32" ht="15.75" customHeight="1" x14ac:dyDescent="0.3">
      <c r="A516" s="152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</row>
    <row r="517" spans="1:32" ht="15.75" customHeight="1" x14ac:dyDescent="0.3">
      <c r="A517" s="152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</row>
    <row r="518" spans="1:32" ht="15.75" customHeight="1" x14ac:dyDescent="0.3">
      <c r="A518" s="152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49"/>
    </row>
    <row r="519" spans="1:32" ht="15.75" customHeight="1" x14ac:dyDescent="0.3">
      <c r="A519" s="152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  <c r="AE519" s="149"/>
      <c r="AF519" s="149"/>
    </row>
    <row r="520" spans="1:32" ht="15.75" customHeight="1" x14ac:dyDescent="0.3">
      <c r="A520" s="152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  <c r="AE520" s="149"/>
      <c r="AF520" s="149"/>
    </row>
    <row r="521" spans="1:32" ht="15.75" customHeight="1" x14ac:dyDescent="0.3">
      <c r="A521" s="152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  <c r="AE521" s="149"/>
      <c r="AF521" s="149"/>
    </row>
    <row r="522" spans="1:32" ht="15.75" customHeight="1" x14ac:dyDescent="0.3">
      <c r="A522" s="152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49"/>
    </row>
    <row r="523" spans="1:32" ht="15.75" customHeight="1" x14ac:dyDescent="0.3">
      <c r="A523" s="152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49"/>
    </row>
    <row r="524" spans="1:32" ht="15.75" customHeight="1" x14ac:dyDescent="0.3">
      <c r="A524" s="152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  <c r="AE524" s="149"/>
      <c r="AF524" s="149"/>
    </row>
    <row r="525" spans="1:32" ht="15.75" customHeight="1" x14ac:dyDescent="0.3">
      <c r="A525" s="152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  <c r="AE525" s="149"/>
      <c r="AF525" s="149"/>
    </row>
    <row r="526" spans="1:32" ht="15.75" customHeight="1" x14ac:dyDescent="0.3">
      <c r="A526" s="152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  <c r="AE526" s="149"/>
      <c r="AF526" s="149"/>
    </row>
    <row r="527" spans="1:32" ht="15.75" customHeight="1" x14ac:dyDescent="0.3">
      <c r="A527" s="152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F527" s="149"/>
    </row>
    <row r="528" spans="1:32" ht="15.75" customHeight="1" x14ac:dyDescent="0.3">
      <c r="A528" s="152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49"/>
    </row>
    <row r="529" spans="1:32" ht="15.75" customHeight="1" x14ac:dyDescent="0.3">
      <c r="A529" s="152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  <c r="AE529" s="149"/>
      <c r="AF529" s="149"/>
    </row>
    <row r="530" spans="1:32" ht="15.75" customHeight="1" x14ac:dyDescent="0.3">
      <c r="A530" s="152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  <c r="AE530" s="149"/>
      <c r="AF530" s="149"/>
    </row>
    <row r="531" spans="1:32" ht="15.75" customHeight="1" x14ac:dyDescent="0.3">
      <c r="A531" s="152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</row>
    <row r="532" spans="1:32" ht="15.75" customHeight="1" x14ac:dyDescent="0.3">
      <c r="A532" s="152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</row>
    <row r="533" spans="1:32" ht="15.75" customHeight="1" x14ac:dyDescent="0.3">
      <c r="A533" s="152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</row>
    <row r="534" spans="1:32" ht="15.75" customHeight="1" x14ac:dyDescent="0.3">
      <c r="A534" s="152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</row>
    <row r="535" spans="1:32" ht="15.75" customHeight="1" x14ac:dyDescent="0.3">
      <c r="A535" s="152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  <c r="AE535" s="149"/>
      <c r="AF535" s="149"/>
    </row>
    <row r="536" spans="1:32" ht="15.75" customHeight="1" x14ac:dyDescent="0.3">
      <c r="A536" s="152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</row>
    <row r="537" spans="1:32" ht="15.75" customHeight="1" x14ac:dyDescent="0.3">
      <c r="A537" s="152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</row>
    <row r="538" spans="1:32" ht="15.75" customHeight="1" x14ac:dyDescent="0.3">
      <c r="A538" s="152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</row>
    <row r="539" spans="1:32" ht="15.75" customHeight="1" x14ac:dyDescent="0.3">
      <c r="A539" s="152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  <c r="AE539" s="149"/>
      <c r="AF539" s="149"/>
    </row>
    <row r="540" spans="1:32" ht="15.75" customHeight="1" x14ac:dyDescent="0.3">
      <c r="A540" s="152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  <c r="AE540" s="149"/>
      <c r="AF540" s="149"/>
    </row>
    <row r="541" spans="1:32" ht="15.75" customHeight="1" x14ac:dyDescent="0.3">
      <c r="A541" s="152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  <c r="AE541" s="149"/>
      <c r="AF541" s="149"/>
    </row>
    <row r="542" spans="1:32" ht="15.75" customHeight="1" x14ac:dyDescent="0.3">
      <c r="A542" s="152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49"/>
    </row>
    <row r="543" spans="1:32" ht="15.75" customHeight="1" x14ac:dyDescent="0.3">
      <c r="A543" s="152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49"/>
    </row>
    <row r="544" spans="1:32" ht="15.75" customHeight="1" x14ac:dyDescent="0.3">
      <c r="A544" s="152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  <c r="AE544" s="149"/>
      <c r="AF544" s="149"/>
    </row>
    <row r="545" spans="1:32" ht="15.75" customHeight="1" x14ac:dyDescent="0.3">
      <c r="A545" s="152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</row>
    <row r="546" spans="1:32" ht="15.75" customHeight="1" x14ac:dyDescent="0.3">
      <c r="A546" s="152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</row>
    <row r="547" spans="1:32" ht="15.75" customHeight="1" x14ac:dyDescent="0.3">
      <c r="A547" s="152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</row>
    <row r="548" spans="1:32" ht="15.75" customHeight="1" x14ac:dyDescent="0.3">
      <c r="A548" s="152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</row>
    <row r="549" spans="1:32" ht="15.75" customHeight="1" x14ac:dyDescent="0.3">
      <c r="A549" s="152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</row>
    <row r="550" spans="1:32" ht="15.75" customHeight="1" x14ac:dyDescent="0.3">
      <c r="A550" s="152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</row>
    <row r="551" spans="1:32" ht="15.75" customHeight="1" x14ac:dyDescent="0.3">
      <c r="A551" s="152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</row>
    <row r="552" spans="1:32" ht="15.75" customHeight="1" x14ac:dyDescent="0.3">
      <c r="A552" s="152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</row>
    <row r="553" spans="1:32" ht="15.75" customHeight="1" x14ac:dyDescent="0.3">
      <c r="A553" s="152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</row>
    <row r="554" spans="1:32" ht="15.75" customHeight="1" x14ac:dyDescent="0.3">
      <c r="A554" s="152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</row>
    <row r="555" spans="1:32" ht="15.75" customHeight="1" x14ac:dyDescent="0.3">
      <c r="A555" s="152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</row>
    <row r="556" spans="1:32" ht="15.75" customHeight="1" x14ac:dyDescent="0.3">
      <c r="A556" s="152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</row>
    <row r="557" spans="1:32" ht="15.75" customHeight="1" x14ac:dyDescent="0.3">
      <c r="A557" s="152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</row>
    <row r="558" spans="1:32" ht="15.75" customHeight="1" x14ac:dyDescent="0.3">
      <c r="A558" s="152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</row>
    <row r="559" spans="1:32" ht="15.75" customHeight="1" x14ac:dyDescent="0.3">
      <c r="A559" s="152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</row>
    <row r="560" spans="1:32" ht="15.75" customHeight="1" x14ac:dyDescent="0.3">
      <c r="A560" s="152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</row>
    <row r="561" spans="1:32" ht="15.75" customHeight="1" x14ac:dyDescent="0.3">
      <c r="A561" s="152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</row>
    <row r="562" spans="1:32" ht="15.75" customHeight="1" x14ac:dyDescent="0.3">
      <c r="A562" s="152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</row>
    <row r="563" spans="1:32" ht="15.75" customHeight="1" x14ac:dyDescent="0.3">
      <c r="A563" s="152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</row>
    <row r="564" spans="1:32" ht="15.75" customHeight="1" x14ac:dyDescent="0.3">
      <c r="A564" s="152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</row>
    <row r="565" spans="1:32" ht="15.75" customHeight="1" x14ac:dyDescent="0.3">
      <c r="A565" s="152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</row>
    <row r="566" spans="1:32" ht="15.75" customHeight="1" x14ac:dyDescent="0.3">
      <c r="A566" s="152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</row>
    <row r="567" spans="1:32" ht="15.75" customHeight="1" x14ac:dyDescent="0.3">
      <c r="A567" s="152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</row>
    <row r="568" spans="1:32" ht="15.75" customHeight="1" x14ac:dyDescent="0.3">
      <c r="A568" s="152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</row>
    <row r="569" spans="1:32" ht="15.75" customHeight="1" x14ac:dyDescent="0.3">
      <c r="A569" s="152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</row>
    <row r="570" spans="1:32" ht="15.75" customHeight="1" x14ac:dyDescent="0.3">
      <c r="A570" s="152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</row>
    <row r="571" spans="1:32" ht="15.75" customHeight="1" x14ac:dyDescent="0.3">
      <c r="A571" s="152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</row>
    <row r="572" spans="1:32" ht="15.75" customHeight="1" x14ac:dyDescent="0.3">
      <c r="A572" s="152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</row>
    <row r="573" spans="1:32" ht="15.75" customHeight="1" x14ac:dyDescent="0.3">
      <c r="A573" s="152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</row>
    <row r="574" spans="1:32" ht="15.75" customHeight="1" x14ac:dyDescent="0.3">
      <c r="A574" s="152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</row>
    <row r="575" spans="1:32" ht="15.75" customHeight="1" x14ac:dyDescent="0.3">
      <c r="A575" s="152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</row>
    <row r="576" spans="1:32" ht="15.75" customHeight="1" x14ac:dyDescent="0.3">
      <c r="A576" s="152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49"/>
    </row>
    <row r="577" spans="1:32" ht="15.75" customHeight="1" x14ac:dyDescent="0.3">
      <c r="A577" s="152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  <c r="AE577" s="149"/>
      <c r="AF577" s="149"/>
    </row>
    <row r="578" spans="1:32" ht="15.75" customHeight="1" x14ac:dyDescent="0.3">
      <c r="A578" s="152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  <c r="AE578" s="149"/>
      <c r="AF578" s="149"/>
    </row>
    <row r="579" spans="1:32" ht="15.75" customHeight="1" x14ac:dyDescent="0.3">
      <c r="A579" s="152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  <c r="AE579" s="149"/>
      <c r="AF579" s="149"/>
    </row>
    <row r="580" spans="1:32" ht="15.75" customHeight="1" x14ac:dyDescent="0.3">
      <c r="A580" s="152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</row>
    <row r="581" spans="1:32" ht="15.75" customHeight="1" x14ac:dyDescent="0.3">
      <c r="A581" s="152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</row>
    <row r="582" spans="1:32" ht="15.75" customHeight="1" x14ac:dyDescent="0.3">
      <c r="A582" s="152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</row>
    <row r="583" spans="1:32" ht="15.75" customHeight="1" x14ac:dyDescent="0.3">
      <c r="A583" s="152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</row>
    <row r="584" spans="1:32" ht="15.75" customHeight="1" x14ac:dyDescent="0.3">
      <c r="A584" s="152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</row>
    <row r="585" spans="1:32" ht="15.75" customHeight="1" x14ac:dyDescent="0.3">
      <c r="A585" s="152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</row>
    <row r="586" spans="1:32" ht="15.75" customHeight="1" x14ac:dyDescent="0.3">
      <c r="A586" s="152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</row>
    <row r="587" spans="1:32" ht="15.75" customHeight="1" x14ac:dyDescent="0.3">
      <c r="A587" s="152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</row>
    <row r="588" spans="1:32" ht="15.75" customHeight="1" x14ac:dyDescent="0.3">
      <c r="A588" s="152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</row>
    <row r="589" spans="1:32" ht="15.75" customHeight="1" x14ac:dyDescent="0.3">
      <c r="A589" s="152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</row>
    <row r="590" spans="1:32" ht="15.75" customHeight="1" x14ac:dyDescent="0.3">
      <c r="A590" s="152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</row>
    <row r="591" spans="1:32" ht="15.75" customHeight="1" x14ac:dyDescent="0.3">
      <c r="A591" s="152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</row>
    <row r="592" spans="1:32" ht="15.75" customHeight="1" x14ac:dyDescent="0.3">
      <c r="A592" s="152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</row>
    <row r="593" spans="1:32" ht="15.75" customHeight="1" x14ac:dyDescent="0.3">
      <c r="A593" s="152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</row>
    <row r="594" spans="1:32" ht="15.75" customHeight="1" x14ac:dyDescent="0.3">
      <c r="A594" s="152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</row>
    <row r="595" spans="1:32" ht="15.75" customHeight="1" x14ac:dyDescent="0.3">
      <c r="A595" s="152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</row>
    <row r="596" spans="1:32" ht="15.75" customHeight="1" x14ac:dyDescent="0.3">
      <c r="A596" s="152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</row>
    <row r="597" spans="1:32" ht="15.75" customHeight="1" x14ac:dyDescent="0.3">
      <c r="A597" s="152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</row>
    <row r="598" spans="1:32" ht="15.75" customHeight="1" x14ac:dyDescent="0.3">
      <c r="A598" s="152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</row>
    <row r="599" spans="1:32" ht="15.75" customHeight="1" x14ac:dyDescent="0.3">
      <c r="A599" s="152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</row>
    <row r="600" spans="1:32" ht="15.75" customHeight="1" x14ac:dyDescent="0.3">
      <c r="A600" s="152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</row>
    <row r="601" spans="1:32" ht="15.75" customHeight="1" x14ac:dyDescent="0.3">
      <c r="A601" s="152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</row>
    <row r="602" spans="1:32" ht="15.75" customHeight="1" x14ac:dyDescent="0.3">
      <c r="A602" s="152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</row>
    <row r="603" spans="1:32" ht="15.75" customHeight="1" x14ac:dyDescent="0.3">
      <c r="A603" s="152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</row>
    <row r="604" spans="1:32" ht="15.75" customHeight="1" x14ac:dyDescent="0.3">
      <c r="A604" s="152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</row>
    <row r="605" spans="1:32" ht="15.75" customHeight="1" x14ac:dyDescent="0.3">
      <c r="A605" s="152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</row>
    <row r="606" spans="1:32" ht="15.75" customHeight="1" x14ac:dyDescent="0.3">
      <c r="A606" s="152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</row>
    <row r="607" spans="1:32" ht="15.75" customHeight="1" x14ac:dyDescent="0.3">
      <c r="A607" s="152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</row>
    <row r="608" spans="1:32" ht="15.75" customHeight="1" x14ac:dyDescent="0.3">
      <c r="A608" s="152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</row>
    <row r="609" spans="1:32" ht="15.75" customHeight="1" x14ac:dyDescent="0.3">
      <c r="A609" s="152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</row>
    <row r="610" spans="1:32" ht="15.75" customHeight="1" x14ac:dyDescent="0.3">
      <c r="A610" s="152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</row>
    <row r="611" spans="1:32" ht="15.75" customHeight="1" x14ac:dyDescent="0.3">
      <c r="A611" s="152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</row>
    <row r="612" spans="1:32" ht="15.75" customHeight="1" x14ac:dyDescent="0.3">
      <c r="A612" s="152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  <c r="AE612" s="149"/>
      <c r="AF612" s="149"/>
    </row>
    <row r="613" spans="1:32" ht="15.75" customHeight="1" x14ac:dyDescent="0.3">
      <c r="A613" s="152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  <c r="AE613" s="149"/>
      <c r="AF613" s="149"/>
    </row>
    <row r="614" spans="1:32" ht="15.75" customHeight="1" x14ac:dyDescent="0.3">
      <c r="A614" s="152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  <c r="AE614" s="149"/>
      <c r="AF614" s="149"/>
    </row>
    <row r="615" spans="1:32" ht="15.75" customHeight="1" x14ac:dyDescent="0.3">
      <c r="A615" s="152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  <c r="AE615" s="149"/>
      <c r="AF615" s="149"/>
    </row>
    <row r="616" spans="1:32" ht="15.75" customHeight="1" x14ac:dyDescent="0.3">
      <c r="A616" s="152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49"/>
    </row>
    <row r="617" spans="1:32" ht="15.75" customHeight="1" x14ac:dyDescent="0.3">
      <c r="A617" s="152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49"/>
    </row>
    <row r="618" spans="1:32" ht="15.75" customHeight="1" x14ac:dyDescent="0.3">
      <c r="A618" s="152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49"/>
    </row>
    <row r="619" spans="1:32" ht="15.75" customHeight="1" x14ac:dyDescent="0.3">
      <c r="A619" s="152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</row>
    <row r="620" spans="1:32" ht="15.75" customHeight="1" x14ac:dyDescent="0.3">
      <c r="A620" s="152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</row>
    <row r="621" spans="1:32" ht="15.75" customHeight="1" x14ac:dyDescent="0.3">
      <c r="A621" s="152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</row>
    <row r="622" spans="1:32" ht="15.75" customHeight="1" x14ac:dyDescent="0.3">
      <c r="A622" s="152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</row>
    <row r="623" spans="1:32" ht="15.75" customHeight="1" x14ac:dyDescent="0.3">
      <c r="A623" s="152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</row>
    <row r="624" spans="1:32" ht="15.75" customHeight="1" x14ac:dyDescent="0.3">
      <c r="A624" s="152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</row>
    <row r="625" spans="1:32" ht="15.75" customHeight="1" x14ac:dyDescent="0.3">
      <c r="A625" s="152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</row>
    <row r="626" spans="1:32" ht="15.75" customHeight="1" x14ac:dyDescent="0.3">
      <c r="A626" s="152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</row>
    <row r="627" spans="1:32" ht="15.75" customHeight="1" x14ac:dyDescent="0.3">
      <c r="A627" s="152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</row>
    <row r="628" spans="1:32" ht="15.75" customHeight="1" x14ac:dyDescent="0.3">
      <c r="A628" s="152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  <c r="AE628" s="149"/>
      <c r="AF628" s="149"/>
    </row>
    <row r="629" spans="1:32" ht="15.75" customHeight="1" x14ac:dyDescent="0.3">
      <c r="A629" s="152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  <c r="AE629" s="149"/>
      <c r="AF629" s="149"/>
    </row>
    <row r="630" spans="1:32" ht="15.75" customHeight="1" x14ac:dyDescent="0.3">
      <c r="A630" s="152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  <c r="AE630" s="149"/>
      <c r="AF630" s="149"/>
    </row>
    <row r="631" spans="1:32" ht="15.75" customHeight="1" x14ac:dyDescent="0.3">
      <c r="A631" s="152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  <c r="AE631" s="149"/>
      <c r="AF631" s="149"/>
    </row>
    <row r="632" spans="1:32" ht="15.75" customHeight="1" x14ac:dyDescent="0.3">
      <c r="A632" s="152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  <c r="AE632" s="149"/>
      <c r="AF632" s="149"/>
    </row>
    <row r="633" spans="1:32" ht="15.75" customHeight="1" x14ac:dyDescent="0.3">
      <c r="A633" s="152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  <c r="AE633" s="149"/>
      <c r="AF633" s="149"/>
    </row>
    <row r="634" spans="1:32" ht="15.75" customHeight="1" x14ac:dyDescent="0.3">
      <c r="A634" s="152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  <c r="AE634" s="149"/>
      <c r="AF634" s="149"/>
    </row>
    <row r="635" spans="1:32" ht="15.75" customHeight="1" x14ac:dyDescent="0.3">
      <c r="A635" s="152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  <c r="AE635" s="149"/>
      <c r="AF635" s="149"/>
    </row>
    <row r="636" spans="1:32" ht="15.75" customHeight="1" x14ac:dyDescent="0.3">
      <c r="A636" s="152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  <c r="AE636" s="149"/>
      <c r="AF636" s="149"/>
    </row>
    <row r="637" spans="1:32" ht="15.75" customHeight="1" x14ac:dyDescent="0.3">
      <c r="A637" s="152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  <c r="AE637" s="149"/>
      <c r="AF637" s="149"/>
    </row>
    <row r="638" spans="1:32" ht="15.75" customHeight="1" x14ac:dyDescent="0.3">
      <c r="A638" s="152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  <c r="AE638" s="149"/>
      <c r="AF638" s="149"/>
    </row>
    <row r="639" spans="1:32" ht="15.75" customHeight="1" x14ac:dyDescent="0.3">
      <c r="A639" s="152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  <c r="AE639" s="149"/>
      <c r="AF639" s="149"/>
    </row>
    <row r="640" spans="1:32" ht="15.75" customHeight="1" x14ac:dyDescent="0.3">
      <c r="A640" s="152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  <c r="AE640" s="149"/>
      <c r="AF640" s="149"/>
    </row>
    <row r="641" spans="1:32" ht="15.75" customHeight="1" x14ac:dyDescent="0.3">
      <c r="A641" s="152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  <c r="AE641" s="149"/>
      <c r="AF641" s="149"/>
    </row>
    <row r="642" spans="1:32" ht="15.75" customHeight="1" x14ac:dyDescent="0.3">
      <c r="A642" s="152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  <c r="AE642" s="149"/>
      <c r="AF642" s="149"/>
    </row>
    <row r="643" spans="1:32" ht="15.75" customHeight="1" x14ac:dyDescent="0.3">
      <c r="A643" s="152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  <c r="AE643" s="149"/>
      <c r="AF643" s="149"/>
    </row>
    <row r="644" spans="1:32" ht="15.75" customHeight="1" x14ac:dyDescent="0.3">
      <c r="A644" s="152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  <c r="AE644" s="149"/>
      <c r="AF644" s="149"/>
    </row>
    <row r="645" spans="1:32" ht="15.75" customHeight="1" x14ac:dyDescent="0.3">
      <c r="A645" s="152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  <c r="AE645" s="149"/>
      <c r="AF645" s="149"/>
    </row>
    <row r="646" spans="1:32" ht="15.75" customHeight="1" x14ac:dyDescent="0.3">
      <c r="A646" s="152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  <c r="AE646" s="149"/>
      <c r="AF646" s="149"/>
    </row>
    <row r="647" spans="1:32" ht="15.75" customHeight="1" x14ac:dyDescent="0.3">
      <c r="A647" s="152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  <c r="AE647" s="149"/>
      <c r="AF647" s="149"/>
    </row>
    <row r="648" spans="1:32" ht="15.75" customHeight="1" x14ac:dyDescent="0.3">
      <c r="A648" s="152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  <c r="AE648" s="149"/>
      <c r="AF648" s="149"/>
    </row>
    <row r="649" spans="1:32" ht="15.75" customHeight="1" x14ac:dyDescent="0.3">
      <c r="A649" s="152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  <c r="AE649" s="149"/>
      <c r="AF649" s="149"/>
    </row>
    <row r="650" spans="1:32" ht="15.75" customHeight="1" x14ac:dyDescent="0.3">
      <c r="A650" s="152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  <c r="AE650" s="149"/>
      <c r="AF650" s="149"/>
    </row>
    <row r="651" spans="1:32" ht="15.75" customHeight="1" x14ac:dyDescent="0.3">
      <c r="A651" s="152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  <c r="AE651" s="149"/>
      <c r="AF651" s="149"/>
    </row>
    <row r="652" spans="1:32" ht="15.75" customHeight="1" x14ac:dyDescent="0.3">
      <c r="A652" s="152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  <c r="AE652" s="149"/>
      <c r="AF652" s="149"/>
    </row>
    <row r="653" spans="1:32" ht="15.75" customHeight="1" x14ac:dyDescent="0.3">
      <c r="A653" s="152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F653" s="149"/>
    </row>
    <row r="654" spans="1:32" ht="15.75" customHeight="1" x14ac:dyDescent="0.3">
      <c r="A654" s="152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49"/>
    </row>
    <row r="655" spans="1:32" ht="15.75" customHeight="1" x14ac:dyDescent="0.3">
      <c r="A655" s="152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  <c r="AE655" s="149"/>
      <c r="AF655" s="149"/>
    </row>
    <row r="656" spans="1:32" ht="15.75" customHeight="1" x14ac:dyDescent="0.3">
      <c r="A656" s="152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  <c r="AE656" s="149"/>
      <c r="AF656" s="149"/>
    </row>
    <row r="657" spans="1:32" ht="15.75" customHeight="1" x14ac:dyDescent="0.3">
      <c r="A657" s="152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  <c r="AE657" s="149"/>
      <c r="AF657" s="149"/>
    </row>
    <row r="658" spans="1:32" ht="15.75" customHeight="1" x14ac:dyDescent="0.3">
      <c r="A658" s="152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  <c r="AE658" s="149"/>
      <c r="AF658" s="149"/>
    </row>
    <row r="659" spans="1:32" ht="15.75" customHeight="1" x14ac:dyDescent="0.3">
      <c r="A659" s="152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  <c r="AE659" s="149"/>
      <c r="AF659" s="149"/>
    </row>
    <row r="660" spans="1:32" ht="15.75" customHeight="1" x14ac:dyDescent="0.3">
      <c r="A660" s="152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  <c r="AE660" s="149"/>
      <c r="AF660" s="149"/>
    </row>
    <row r="661" spans="1:32" ht="15.75" customHeight="1" x14ac:dyDescent="0.3">
      <c r="A661" s="152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  <c r="AE661" s="149"/>
      <c r="AF661" s="149"/>
    </row>
    <row r="662" spans="1:32" ht="15.75" customHeight="1" x14ac:dyDescent="0.3">
      <c r="A662" s="152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  <c r="AE662" s="149"/>
      <c r="AF662" s="149"/>
    </row>
    <row r="663" spans="1:32" ht="15.75" customHeight="1" x14ac:dyDescent="0.3">
      <c r="A663" s="152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  <c r="AE663" s="149"/>
      <c r="AF663" s="149"/>
    </row>
    <row r="664" spans="1:32" ht="15.75" customHeight="1" x14ac:dyDescent="0.3">
      <c r="A664" s="152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  <c r="AE664" s="149"/>
      <c r="AF664" s="149"/>
    </row>
    <row r="665" spans="1:32" ht="15.75" customHeight="1" x14ac:dyDescent="0.3">
      <c r="A665" s="152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  <c r="AE665" s="149"/>
      <c r="AF665" s="149"/>
    </row>
    <row r="666" spans="1:32" ht="15.75" customHeight="1" x14ac:dyDescent="0.3">
      <c r="A666" s="152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  <c r="AE666" s="149"/>
      <c r="AF666" s="149"/>
    </row>
    <row r="667" spans="1:32" ht="15.75" customHeight="1" x14ac:dyDescent="0.3">
      <c r="A667" s="152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49"/>
    </row>
    <row r="668" spans="1:32" ht="15.75" customHeight="1" x14ac:dyDescent="0.3">
      <c r="A668" s="152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49"/>
    </row>
    <row r="669" spans="1:32" ht="15.75" customHeight="1" x14ac:dyDescent="0.3">
      <c r="A669" s="152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  <c r="AE669" s="149"/>
      <c r="AF669" s="149"/>
    </row>
    <row r="670" spans="1:32" ht="15.75" customHeight="1" x14ac:dyDescent="0.3">
      <c r="A670" s="152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</row>
    <row r="671" spans="1:32" ht="15.75" customHeight="1" x14ac:dyDescent="0.3">
      <c r="A671" s="152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49"/>
    </row>
    <row r="672" spans="1:32" ht="15.75" customHeight="1" x14ac:dyDescent="0.3">
      <c r="A672" s="152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49"/>
    </row>
    <row r="673" spans="1:32" ht="15.75" customHeight="1" x14ac:dyDescent="0.3">
      <c r="A673" s="152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  <c r="AE673" s="149"/>
      <c r="AF673" s="149"/>
    </row>
    <row r="674" spans="1:32" ht="15.75" customHeight="1" x14ac:dyDescent="0.3">
      <c r="A674" s="152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  <c r="AE674" s="149"/>
      <c r="AF674" s="149"/>
    </row>
    <row r="675" spans="1:32" ht="15.75" customHeight="1" x14ac:dyDescent="0.3">
      <c r="A675" s="152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49"/>
    </row>
    <row r="676" spans="1:32" ht="15.75" customHeight="1" x14ac:dyDescent="0.3">
      <c r="A676" s="152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49"/>
    </row>
    <row r="677" spans="1:32" ht="15.75" customHeight="1" x14ac:dyDescent="0.3">
      <c r="A677" s="152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  <c r="AE677" s="149"/>
      <c r="AF677" s="149"/>
    </row>
    <row r="678" spans="1:32" ht="15.75" customHeight="1" x14ac:dyDescent="0.3">
      <c r="A678" s="152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  <c r="AE678" s="149"/>
      <c r="AF678" s="149"/>
    </row>
    <row r="679" spans="1:32" ht="15.75" customHeight="1" x14ac:dyDescent="0.3">
      <c r="A679" s="152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  <c r="AE679" s="149"/>
      <c r="AF679" s="149"/>
    </row>
    <row r="680" spans="1:32" ht="15.75" customHeight="1" x14ac:dyDescent="0.3">
      <c r="A680" s="152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49"/>
    </row>
    <row r="681" spans="1:32" ht="15.75" customHeight="1" x14ac:dyDescent="0.3">
      <c r="A681" s="152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  <c r="AE681" s="149"/>
      <c r="AF681" s="149"/>
    </row>
    <row r="682" spans="1:32" ht="15.75" customHeight="1" x14ac:dyDescent="0.3">
      <c r="A682" s="152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  <c r="AE682" s="149"/>
      <c r="AF682" s="149"/>
    </row>
    <row r="683" spans="1:32" ht="15.75" customHeight="1" x14ac:dyDescent="0.3">
      <c r="A683" s="152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  <c r="AE683" s="149"/>
      <c r="AF683" s="149"/>
    </row>
    <row r="684" spans="1:32" ht="15.75" customHeight="1" x14ac:dyDescent="0.3">
      <c r="A684" s="152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  <c r="AE684" s="149"/>
      <c r="AF684" s="149"/>
    </row>
    <row r="685" spans="1:32" ht="15.75" customHeight="1" x14ac:dyDescent="0.3">
      <c r="A685" s="152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  <c r="AE685" s="149"/>
      <c r="AF685" s="149"/>
    </row>
    <row r="686" spans="1:32" ht="15.75" customHeight="1" x14ac:dyDescent="0.3">
      <c r="A686" s="152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  <c r="AE686" s="149"/>
      <c r="AF686" s="149"/>
    </row>
    <row r="687" spans="1:32" ht="15.75" customHeight="1" x14ac:dyDescent="0.3">
      <c r="A687" s="152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  <c r="AE687" s="149"/>
      <c r="AF687" s="149"/>
    </row>
    <row r="688" spans="1:32" ht="15.75" customHeight="1" x14ac:dyDescent="0.3">
      <c r="A688" s="152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  <c r="AE688" s="149"/>
      <c r="AF688" s="149"/>
    </row>
    <row r="689" spans="1:32" ht="15.75" customHeight="1" x14ac:dyDescent="0.3">
      <c r="A689" s="152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  <c r="AE689" s="149"/>
      <c r="AF689" s="149"/>
    </row>
    <row r="690" spans="1:32" ht="15.75" customHeight="1" x14ac:dyDescent="0.3">
      <c r="A690" s="152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  <c r="AE690" s="149"/>
      <c r="AF690" s="149"/>
    </row>
    <row r="691" spans="1:32" ht="15.75" customHeight="1" x14ac:dyDescent="0.3">
      <c r="A691" s="152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</row>
    <row r="692" spans="1:32" ht="15.75" customHeight="1" x14ac:dyDescent="0.3">
      <c r="A692" s="152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</row>
    <row r="693" spans="1:32" ht="15.75" customHeight="1" x14ac:dyDescent="0.3">
      <c r="A693" s="152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</row>
    <row r="694" spans="1:32" ht="15.75" customHeight="1" x14ac:dyDescent="0.3">
      <c r="A694" s="152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</row>
    <row r="695" spans="1:32" ht="15.75" customHeight="1" x14ac:dyDescent="0.3">
      <c r="A695" s="152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</row>
    <row r="696" spans="1:32" ht="15.75" customHeight="1" x14ac:dyDescent="0.3">
      <c r="A696" s="152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</row>
    <row r="697" spans="1:32" ht="15.75" customHeight="1" x14ac:dyDescent="0.3">
      <c r="A697" s="152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</row>
    <row r="698" spans="1:32" ht="15.75" customHeight="1" x14ac:dyDescent="0.3">
      <c r="A698" s="152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</row>
    <row r="699" spans="1:32" ht="15.75" customHeight="1" x14ac:dyDescent="0.3">
      <c r="A699" s="152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</row>
    <row r="700" spans="1:32" ht="15.75" customHeight="1" x14ac:dyDescent="0.3">
      <c r="A700" s="152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  <c r="AE700" s="149"/>
      <c r="AF700" s="149"/>
    </row>
    <row r="701" spans="1:32" ht="15.75" customHeight="1" x14ac:dyDescent="0.3">
      <c r="A701" s="152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F701" s="149"/>
    </row>
    <row r="702" spans="1:32" ht="15.75" customHeight="1" x14ac:dyDescent="0.3">
      <c r="A702" s="152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F702" s="149"/>
    </row>
    <row r="703" spans="1:32" ht="15.75" customHeight="1" x14ac:dyDescent="0.3">
      <c r="A703" s="152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49"/>
    </row>
    <row r="704" spans="1:32" ht="15.75" customHeight="1" x14ac:dyDescent="0.3">
      <c r="A704" s="152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F704" s="149"/>
    </row>
    <row r="705" spans="1:32" ht="15.75" customHeight="1" x14ac:dyDescent="0.3">
      <c r="A705" s="152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  <c r="AE705" s="149"/>
      <c r="AF705" s="149"/>
    </row>
    <row r="706" spans="1:32" ht="15.75" customHeight="1" x14ac:dyDescent="0.3">
      <c r="A706" s="152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  <c r="AE706" s="149"/>
      <c r="AF706" s="149"/>
    </row>
    <row r="707" spans="1:32" ht="15.75" customHeight="1" x14ac:dyDescent="0.3">
      <c r="A707" s="152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  <c r="AE707" s="149"/>
      <c r="AF707" s="149"/>
    </row>
    <row r="708" spans="1:32" ht="15.75" customHeight="1" x14ac:dyDescent="0.3">
      <c r="A708" s="152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49"/>
    </row>
    <row r="709" spans="1:32" ht="15.75" customHeight="1" x14ac:dyDescent="0.3">
      <c r="A709" s="152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</row>
    <row r="710" spans="1:32" ht="15.75" customHeight="1" x14ac:dyDescent="0.3">
      <c r="A710" s="152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  <c r="AE710" s="149"/>
      <c r="AF710" s="149"/>
    </row>
    <row r="711" spans="1:32" ht="15.75" customHeight="1" x14ac:dyDescent="0.3">
      <c r="A711" s="152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</row>
    <row r="712" spans="1:32" ht="15.75" customHeight="1" x14ac:dyDescent="0.3">
      <c r="A712" s="152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</row>
    <row r="713" spans="1:32" ht="15.75" customHeight="1" x14ac:dyDescent="0.3">
      <c r="A713" s="152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</row>
    <row r="714" spans="1:32" ht="15.75" customHeight="1" x14ac:dyDescent="0.3">
      <c r="A714" s="152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</row>
    <row r="715" spans="1:32" ht="15.75" customHeight="1" x14ac:dyDescent="0.3">
      <c r="A715" s="152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</row>
    <row r="716" spans="1:32" ht="15.75" customHeight="1" x14ac:dyDescent="0.3">
      <c r="A716" s="152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</row>
    <row r="717" spans="1:32" ht="15.75" customHeight="1" x14ac:dyDescent="0.3">
      <c r="A717" s="152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</row>
    <row r="718" spans="1:32" ht="15.75" customHeight="1" x14ac:dyDescent="0.3">
      <c r="A718" s="152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</row>
    <row r="719" spans="1:32" ht="15.75" customHeight="1" x14ac:dyDescent="0.3">
      <c r="A719" s="152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</row>
    <row r="720" spans="1:32" ht="15.75" customHeight="1" x14ac:dyDescent="0.3">
      <c r="A720" s="152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49"/>
    </row>
    <row r="721" spans="1:32" ht="15.75" customHeight="1" x14ac:dyDescent="0.3">
      <c r="A721" s="152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49"/>
    </row>
    <row r="722" spans="1:32" ht="15.75" customHeight="1" x14ac:dyDescent="0.3">
      <c r="A722" s="152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  <c r="AE722" s="149"/>
      <c r="AF722" s="149"/>
    </row>
    <row r="723" spans="1:32" ht="15.75" customHeight="1" x14ac:dyDescent="0.3">
      <c r="A723" s="152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  <c r="AE723" s="149"/>
      <c r="AF723" s="149"/>
    </row>
    <row r="724" spans="1:32" ht="15.75" customHeight="1" x14ac:dyDescent="0.3">
      <c r="A724" s="152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F724" s="149"/>
    </row>
    <row r="725" spans="1:32" ht="15.75" customHeight="1" x14ac:dyDescent="0.3">
      <c r="A725" s="152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  <c r="AE725" s="149"/>
      <c r="AF725" s="149"/>
    </row>
    <row r="726" spans="1:32" ht="15.75" customHeight="1" x14ac:dyDescent="0.3">
      <c r="A726" s="152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</row>
    <row r="727" spans="1:32" ht="15.75" customHeight="1" x14ac:dyDescent="0.3">
      <c r="A727" s="152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</row>
    <row r="728" spans="1:32" ht="15.75" customHeight="1" x14ac:dyDescent="0.3">
      <c r="A728" s="152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</row>
    <row r="729" spans="1:32" ht="15.75" customHeight="1" x14ac:dyDescent="0.3">
      <c r="A729" s="152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</row>
    <row r="730" spans="1:32" ht="15.75" customHeight="1" x14ac:dyDescent="0.3">
      <c r="A730" s="152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</row>
    <row r="731" spans="1:32" ht="15.75" customHeight="1" x14ac:dyDescent="0.3">
      <c r="A731" s="152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</row>
    <row r="732" spans="1:32" ht="15.75" customHeight="1" x14ac:dyDescent="0.3">
      <c r="A732" s="152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</row>
    <row r="733" spans="1:32" ht="15.75" customHeight="1" x14ac:dyDescent="0.3">
      <c r="A733" s="152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</row>
    <row r="734" spans="1:32" ht="15.75" customHeight="1" x14ac:dyDescent="0.3">
      <c r="A734" s="152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49"/>
    </row>
    <row r="735" spans="1:32" ht="15.75" customHeight="1" x14ac:dyDescent="0.3">
      <c r="A735" s="152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  <c r="AE735" s="149"/>
      <c r="AF735" s="149"/>
    </row>
    <row r="736" spans="1:32" ht="15.75" customHeight="1" x14ac:dyDescent="0.3">
      <c r="A736" s="152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  <c r="AE736" s="149"/>
      <c r="AF736" s="149"/>
    </row>
    <row r="737" spans="1:32" ht="15.75" customHeight="1" x14ac:dyDescent="0.3">
      <c r="A737" s="152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  <c r="AE737" s="149"/>
      <c r="AF737" s="149"/>
    </row>
    <row r="738" spans="1:32" ht="15.75" customHeight="1" x14ac:dyDescent="0.3">
      <c r="A738" s="152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  <c r="AE738" s="149"/>
      <c r="AF738" s="149"/>
    </row>
    <row r="739" spans="1:32" ht="15.75" customHeight="1" x14ac:dyDescent="0.3">
      <c r="A739" s="152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  <c r="AE739" s="149"/>
      <c r="AF739" s="149"/>
    </row>
    <row r="740" spans="1:32" ht="15.75" customHeight="1" x14ac:dyDescent="0.3">
      <c r="A740" s="152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  <c r="AE740" s="149"/>
      <c r="AF740" s="149"/>
    </row>
    <row r="741" spans="1:32" ht="15.75" customHeight="1" x14ac:dyDescent="0.3">
      <c r="A741" s="152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  <c r="AE741" s="149"/>
      <c r="AF741" s="149"/>
    </row>
    <row r="742" spans="1:32" ht="15.75" customHeight="1" x14ac:dyDescent="0.3">
      <c r="A742" s="152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  <c r="AE742" s="149"/>
      <c r="AF742" s="149"/>
    </row>
    <row r="743" spans="1:32" ht="15.75" customHeight="1" x14ac:dyDescent="0.3">
      <c r="A743" s="152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  <c r="AE743" s="149"/>
      <c r="AF743" s="149"/>
    </row>
    <row r="744" spans="1:32" ht="15.75" customHeight="1" x14ac:dyDescent="0.3">
      <c r="A744" s="152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  <c r="AE744" s="149"/>
      <c r="AF744" s="149"/>
    </row>
    <row r="745" spans="1:32" ht="15.75" customHeight="1" x14ac:dyDescent="0.3">
      <c r="A745" s="152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49"/>
    </row>
    <row r="746" spans="1:32" ht="15.75" customHeight="1" x14ac:dyDescent="0.3">
      <c r="A746" s="152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49"/>
    </row>
    <row r="747" spans="1:32" ht="15.75" customHeight="1" x14ac:dyDescent="0.3">
      <c r="A747" s="152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</row>
    <row r="748" spans="1:32" ht="15.75" customHeight="1" x14ac:dyDescent="0.3">
      <c r="A748" s="152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</row>
    <row r="749" spans="1:32" ht="15.75" customHeight="1" x14ac:dyDescent="0.3">
      <c r="A749" s="152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</row>
    <row r="750" spans="1:32" ht="15.75" customHeight="1" x14ac:dyDescent="0.3">
      <c r="A750" s="152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</row>
    <row r="751" spans="1:32" ht="15.75" customHeight="1" x14ac:dyDescent="0.3">
      <c r="A751" s="152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</row>
    <row r="752" spans="1:32" ht="15.75" customHeight="1" x14ac:dyDescent="0.3">
      <c r="A752" s="152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  <c r="AE752" s="149"/>
      <c r="AF752" s="149"/>
    </row>
    <row r="753" spans="1:32" ht="15.75" customHeight="1" x14ac:dyDescent="0.3">
      <c r="A753" s="152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  <c r="AE753" s="149"/>
      <c r="AF753" s="149"/>
    </row>
    <row r="754" spans="1:32" ht="15.75" customHeight="1" x14ac:dyDescent="0.3">
      <c r="A754" s="152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  <c r="AE754" s="149"/>
      <c r="AF754" s="149"/>
    </row>
    <row r="755" spans="1:32" ht="15.75" customHeight="1" x14ac:dyDescent="0.3">
      <c r="A755" s="152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  <c r="AE755" s="149"/>
      <c r="AF755" s="149"/>
    </row>
    <row r="756" spans="1:32" ht="15.75" customHeight="1" x14ac:dyDescent="0.3">
      <c r="A756" s="152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F756" s="149"/>
    </row>
    <row r="757" spans="1:32" ht="15.75" customHeight="1" x14ac:dyDescent="0.3">
      <c r="A757" s="152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F757" s="149"/>
    </row>
    <row r="758" spans="1:32" ht="15.75" customHeight="1" x14ac:dyDescent="0.3">
      <c r="A758" s="152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49"/>
    </row>
    <row r="759" spans="1:32" ht="15.75" customHeight="1" x14ac:dyDescent="0.3">
      <c r="A759" s="152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  <c r="AE759" s="149"/>
      <c r="AF759" s="149"/>
    </row>
    <row r="760" spans="1:32" ht="15.75" customHeight="1" x14ac:dyDescent="0.3">
      <c r="A760" s="152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  <c r="AE760" s="149"/>
      <c r="AF760" s="149"/>
    </row>
    <row r="761" spans="1:32" ht="15.75" customHeight="1" x14ac:dyDescent="0.3">
      <c r="A761" s="152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49"/>
    </row>
    <row r="762" spans="1:32" ht="15.75" customHeight="1" x14ac:dyDescent="0.3">
      <c r="A762" s="152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49"/>
    </row>
    <row r="763" spans="1:32" ht="15.75" customHeight="1" x14ac:dyDescent="0.3">
      <c r="A763" s="152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F763" s="149"/>
    </row>
    <row r="764" spans="1:32" ht="15.75" customHeight="1" x14ac:dyDescent="0.3">
      <c r="A764" s="152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</row>
    <row r="765" spans="1:32" ht="15.75" customHeight="1" x14ac:dyDescent="0.3">
      <c r="A765" s="152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  <c r="AE765" s="149"/>
      <c r="AF765" s="149"/>
    </row>
    <row r="766" spans="1:32" ht="15.75" customHeight="1" x14ac:dyDescent="0.3">
      <c r="A766" s="152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49"/>
    </row>
    <row r="767" spans="1:32" ht="15.75" customHeight="1" x14ac:dyDescent="0.3">
      <c r="A767" s="152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49"/>
    </row>
    <row r="768" spans="1:32" ht="15.75" customHeight="1" x14ac:dyDescent="0.3">
      <c r="A768" s="152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  <c r="AE768" s="149"/>
      <c r="AF768" s="149"/>
    </row>
    <row r="769" spans="1:32" ht="15.75" customHeight="1" x14ac:dyDescent="0.3">
      <c r="A769" s="152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49"/>
    </row>
    <row r="770" spans="1:32" ht="15.75" customHeight="1" x14ac:dyDescent="0.3">
      <c r="A770" s="152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49"/>
    </row>
    <row r="771" spans="1:32" ht="15.75" customHeight="1" x14ac:dyDescent="0.3">
      <c r="A771" s="152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49"/>
    </row>
    <row r="772" spans="1:32" ht="15.75" customHeight="1" x14ac:dyDescent="0.3">
      <c r="A772" s="152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  <c r="AE772" s="149"/>
      <c r="AF772" s="149"/>
    </row>
    <row r="773" spans="1:32" ht="15.75" customHeight="1" x14ac:dyDescent="0.3">
      <c r="A773" s="152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  <c r="AE773" s="149"/>
      <c r="AF773" s="149"/>
    </row>
    <row r="774" spans="1:32" ht="15.75" customHeight="1" x14ac:dyDescent="0.3">
      <c r="A774" s="152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  <c r="AE774" s="149"/>
      <c r="AF774" s="149"/>
    </row>
    <row r="775" spans="1:32" ht="15.75" customHeight="1" x14ac:dyDescent="0.3">
      <c r="A775" s="152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  <c r="AE775" s="149"/>
      <c r="AF775" s="149"/>
    </row>
    <row r="776" spans="1:32" ht="15.75" customHeight="1" x14ac:dyDescent="0.3">
      <c r="A776" s="152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  <c r="AE776" s="149"/>
      <c r="AF776" s="149"/>
    </row>
    <row r="777" spans="1:32" ht="15.75" customHeight="1" x14ac:dyDescent="0.3">
      <c r="A777" s="152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  <c r="AE777" s="149"/>
      <c r="AF777" s="149"/>
    </row>
    <row r="778" spans="1:32" ht="15.75" customHeight="1" x14ac:dyDescent="0.3">
      <c r="A778" s="152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  <c r="AE778" s="149"/>
      <c r="AF778" s="149"/>
    </row>
    <row r="779" spans="1:32" ht="15.75" customHeight="1" x14ac:dyDescent="0.3">
      <c r="A779" s="152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  <c r="AE779" s="149"/>
      <c r="AF779" s="149"/>
    </row>
    <row r="780" spans="1:32" ht="15.75" customHeight="1" x14ac:dyDescent="0.3">
      <c r="A780" s="152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49"/>
    </row>
    <row r="781" spans="1:32" ht="15.75" customHeight="1" x14ac:dyDescent="0.3">
      <c r="A781" s="152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  <c r="AE781" s="149"/>
      <c r="AF781" s="149"/>
    </row>
    <row r="782" spans="1:32" ht="15.75" customHeight="1" x14ac:dyDescent="0.3">
      <c r="A782" s="152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</row>
    <row r="783" spans="1:32" ht="15.75" customHeight="1" x14ac:dyDescent="0.3">
      <c r="A783" s="152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</row>
    <row r="784" spans="1:32" ht="15.75" customHeight="1" x14ac:dyDescent="0.3">
      <c r="A784" s="152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</row>
    <row r="785" spans="1:32" ht="15.75" customHeight="1" x14ac:dyDescent="0.3">
      <c r="A785" s="152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</row>
    <row r="786" spans="1:32" ht="15.75" customHeight="1" x14ac:dyDescent="0.3">
      <c r="A786" s="152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</row>
    <row r="787" spans="1:32" ht="15.75" customHeight="1" x14ac:dyDescent="0.3">
      <c r="A787" s="152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</row>
    <row r="788" spans="1:32" ht="15.75" customHeight="1" x14ac:dyDescent="0.3">
      <c r="A788" s="152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</row>
    <row r="789" spans="1:32" ht="15.75" customHeight="1" x14ac:dyDescent="0.3">
      <c r="A789" s="152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</row>
    <row r="790" spans="1:32" ht="15.75" customHeight="1" x14ac:dyDescent="0.3">
      <c r="A790" s="152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</row>
    <row r="791" spans="1:32" ht="15.75" customHeight="1" x14ac:dyDescent="0.3">
      <c r="A791" s="152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  <c r="AE791" s="149"/>
      <c r="AF791" s="149"/>
    </row>
    <row r="792" spans="1:32" ht="15.75" customHeight="1" x14ac:dyDescent="0.3">
      <c r="A792" s="152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  <c r="AE792" s="149"/>
      <c r="AF792" s="149"/>
    </row>
    <row r="793" spans="1:32" ht="15.75" customHeight="1" x14ac:dyDescent="0.3">
      <c r="A793" s="152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  <c r="AE793" s="149"/>
      <c r="AF793" s="149"/>
    </row>
    <row r="794" spans="1:32" ht="15.75" customHeight="1" x14ac:dyDescent="0.3">
      <c r="A794" s="152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  <c r="AE794" s="149"/>
      <c r="AF794" s="149"/>
    </row>
    <row r="795" spans="1:32" ht="15.75" customHeight="1" x14ac:dyDescent="0.3">
      <c r="A795" s="152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  <c r="AE795" s="149"/>
      <c r="AF795" s="149"/>
    </row>
    <row r="796" spans="1:32" ht="15.75" customHeight="1" x14ac:dyDescent="0.3">
      <c r="A796" s="152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  <c r="AE796" s="149"/>
      <c r="AF796" s="149"/>
    </row>
    <row r="797" spans="1:32" ht="15.75" customHeight="1" x14ac:dyDescent="0.3">
      <c r="A797" s="152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  <c r="AE797" s="149"/>
      <c r="AF797" s="149"/>
    </row>
    <row r="798" spans="1:32" ht="15.75" customHeight="1" x14ac:dyDescent="0.3">
      <c r="A798" s="152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  <c r="AE798" s="149"/>
      <c r="AF798" s="149"/>
    </row>
    <row r="799" spans="1:32" ht="15.75" customHeight="1" x14ac:dyDescent="0.3">
      <c r="A799" s="152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F799" s="149"/>
    </row>
    <row r="800" spans="1:32" ht="15.75" customHeight="1" x14ac:dyDescent="0.3">
      <c r="A800" s="152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  <c r="AE800" s="149"/>
      <c r="AF800" s="149"/>
    </row>
    <row r="801" spans="1:32" ht="15.75" customHeight="1" x14ac:dyDescent="0.3">
      <c r="A801" s="152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  <c r="AE801" s="149"/>
      <c r="AF801" s="149"/>
    </row>
    <row r="802" spans="1:32" ht="15.75" customHeight="1" x14ac:dyDescent="0.3">
      <c r="A802" s="152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</row>
    <row r="803" spans="1:32" ht="15.75" customHeight="1" x14ac:dyDescent="0.3">
      <c r="A803" s="152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</row>
    <row r="804" spans="1:32" ht="15.75" customHeight="1" x14ac:dyDescent="0.3">
      <c r="A804" s="152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</row>
    <row r="805" spans="1:32" ht="15.75" customHeight="1" x14ac:dyDescent="0.3">
      <c r="A805" s="152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</row>
    <row r="806" spans="1:32" ht="15.75" customHeight="1" x14ac:dyDescent="0.3">
      <c r="A806" s="152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</row>
    <row r="807" spans="1:32" ht="15.75" customHeight="1" x14ac:dyDescent="0.3">
      <c r="A807" s="152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  <c r="AE807" s="149"/>
      <c r="AF807" s="149"/>
    </row>
    <row r="808" spans="1:32" ht="15.75" customHeight="1" x14ac:dyDescent="0.3">
      <c r="A808" s="152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  <c r="AE808" s="149"/>
      <c r="AF808" s="149"/>
    </row>
    <row r="809" spans="1:32" ht="15.75" customHeight="1" x14ac:dyDescent="0.3">
      <c r="A809" s="152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  <c r="AE809" s="149"/>
      <c r="AF809" s="149"/>
    </row>
    <row r="810" spans="1:32" ht="15.75" customHeight="1" x14ac:dyDescent="0.3">
      <c r="A810" s="152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  <c r="AE810" s="149"/>
      <c r="AF810" s="149"/>
    </row>
    <row r="811" spans="1:32" ht="15.75" customHeight="1" x14ac:dyDescent="0.3">
      <c r="A811" s="152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  <c r="AE811" s="149"/>
      <c r="AF811" s="149"/>
    </row>
    <row r="812" spans="1:32" ht="15.75" customHeight="1" x14ac:dyDescent="0.3">
      <c r="A812" s="152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  <c r="AE812" s="149"/>
      <c r="AF812" s="149"/>
    </row>
    <row r="813" spans="1:32" ht="15.75" customHeight="1" x14ac:dyDescent="0.3">
      <c r="A813" s="152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  <c r="AE813" s="149"/>
      <c r="AF813" s="149"/>
    </row>
    <row r="814" spans="1:32" ht="15.75" customHeight="1" x14ac:dyDescent="0.3">
      <c r="A814" s="152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  <c r="AE814" s="149"/>
      <c r="AF814" s="149"/>
    </row>
    <row r="815" spans="1:32" ht="15.75" customHeight="1" x14ac:dyDescent="0.3">
      <c r="A815" s="152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  <c r="AE815" s="149"/>
      <c r="AF815" s="149"/>
    </row>
    <row r="816" spans="1:32" ht="15.75" customHeight="1" x14ac:dyDescent="0.3">
      <c r="A816" s="152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  <c r="AE816" s="149"/>
      <c r="AF816" s="149"/>
    </row>
    <row r="817" spans="1:32" ht="15.75" customHeight="1" x14ac:dyDescent="0.3">
      <c r="A817" s="152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  <c r="AE817" s="149"/>
      <c r="AF817" s="149"/>
    </row>
    <row r="818" spans="1:32" ht="15.75" customHeight="1" x14ac:dyDescent="0.3">
      <c r="A818" s="152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  <c r="AE818" s="149"/>
      <c r="AF818" s="149"/>
    </row>
    <row r="819" spans="1:32" ht="15.75" customHeight="1" x14ac:dyDescent="0.3">
      <c r="A819" s="152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  <c r="AE819" s="149"/>
      <c r="AF819" s="149"/>
    </row>
    <row r="820" spans="1:32" ht="15.75" customHeight="1" x14ac:dyDescent="0.3">
      <c r="A820" s="152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</row>
    <row r="821" spans="1:32" ht="15.75" customHeight="1" x14ac:dyDescent="0.3">
      <c r="A821" s="152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</row>
    <row r="822" spans="1:32" ht="15.75" customHeight="1" x14ac:dyDescent="0.3">
      <c r="A822" s="152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</row>
    <row r="823" spans="1:32" ht="15.75" customHeight="1" x14ac:dyDescent="0.3">
      <c r="A823" s="152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</row>
    <row r="824" spans="1:32" ht="15.75" customHeight="1" x14ac:dyDescent="0.3">
      <c r="A824" s="152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</row>
    <row r="825" spans="1:32" ht="15.75" customHeight="1" x14ac:dyDescent="0.3">
      <c r="A825" s="152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49"/>
    </row>
    <row r="826" spans="1:32" ht="15.75" customHeight="1" x14ac:dyDescent="0.3">
      <c r="A826" s="152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49"/>
    </row>
    <row r="827" spans="1:32" ht="15.75" customHeight="1" x14ac:dyDescent="0.3">
      <c r="A827" s="152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49"/>
    </row>
    <row r="828" spans="1:32" ht="15.75" customHeight="1" x14ac:dyDescent="0.3">
      <c r="A828" s="152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  <c r="AE828" s="149"/>
      <c r="AF828" s="149"/>
    </row>
    <row r="829" spans="1:32" ht="15.75" customHeight="1" x14ac:dyDescent="0.3">
      <c r="A829" s="152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F829" s="149"/>
    </row>
    <row r="830" spans="1:32" ht="15.75" customHeight="1" x14ac:dyDescent="0.3">
      <c r="A830" s="152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  <c r="AE830" s="149"/>
      <c r="AF830" s="149"/>
    </row>
    <row r="831" spans="1:32" ht="15.75" customHeight="1" x14ac:dyDescent="0.3">
      <c r="A831" s="152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  <c r="AE831" s="149"/>
      <c r="AF831" s="149"/>
    </row>
    <row r="832" spans="1:32" ht="15.75" customHeight="1" x14ac:dyDescent="0.3">
      <c r="A832" s="152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  <c r="AE832" s="149"/>
      <c r="AF832" s="149"/>
    </row>
    <row r="833" spans="1:32" ht="15.75" customHeight="1" x14ac:dyDescent="0.3">
      <c r="A833" s="152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  <c r="AE833" s="149"/>
      <c r="AF833" s="149"/>
    </row>
    <row r="834" spans="1:32" ht="15.75" customHeight="1" x14ac:dyDescent="0.3">
      <c r="A834" s="152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49"/>
    </row>
    <row r="835" spans="1:32" ht="15.75" customHeight="1" x14ac:dyDescent="0.3">
      <c r="A835" s="152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49"/>
    </row>
    <row r="836" spans="1:32" ht="15.75" customHeight="1" x14ac:dyDescent="0.3">
      <c r="A836" s="152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49"/>
    </row>
    <row r="837" spans="1:32" ht="15.75" customHeight="1" x14ac:dyDescent="0.3">
      <c r="A837" s="152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  <c r="AE837" s="149"/>
      <c r="AF837" s="149"/>
    </row>
    <row r="838" spans="1:32" ht="15.75" customHeight="1" x14ac:dyDescent="0.3">
      <c r="A838" s="152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</row>
    <row r="839" spans="1:32" ht="15.75" customHeight="1" x14ac:dyDescent="0.3">
      <c r="A839" s="152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</row>
    <row r="840" spans="1:32" ht="15.75" customHeight="1" x14ac:dyDescent="0.3">
      <c r="A840" s="152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</row>
    <row r="841" spans="1:32" ht="15.75" customHeight="1" x14ac:dyDescent="0.3">
      <c r="A841" s="152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</row>
    <row r="842" spans="1:32" ht="15.75" customHeight="1" x14ac:dyDescent="0.3">
      <c r="A842" s="152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</row>
    <row r="843" spans="1:32" ht="15.75" customHeight="1" x14ac:dyDescent="0.3">
      <c r="A843" s="152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49"/>
    </row>
    <row r="844" spans="1:32" ht="15.75" customHeight="1" x14ac:dyDescent="0.3">
      <c r="A844" s="152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49"/>
    </row>
    <row r="845" spans="1:32" ht="15.75" customHeight="1" x14ac:dyDescent="0.3">
      <c r="A845" s="152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49"/>
    </row>
    <row r="846" spans="1:32" ht="15.75" customHeight="1" x14ac:dyDescent="0.3">
      <c r="A846" s="152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  <c r="AE846" s="149"/>
      <c r="AF846" s="149"/>
    </row>
    <row r="847" spans="1:32" ht="15.75" customHeight="1" x14ac:dyDescent="0.3">
      <c r="A847" s="152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  <c r="AE847" s="149"/>
      <c r="AF847" s="149"/>
    </row>
    <row r="848" spans="1:32" ht="15.75" customHeight="1" x14ac:dyDescent="0.3">
      <c r="A848" s="152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  <c r="AE848" s="149"/>
      <c r="AF848" s="149"/>
    </row>
    <row r="849" spans="1:32" ht="15.75" customHeight="1" x14ac:dyDescent="0.3">
      <c r="A849" s="152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  <c r="AE849" s="149"/>
      <c r="AF849" s="149"/>
    </row>
    <row r="850" spans="1:32" ht="15.75" customHeight="1" x14ac:dyDescent="0.3">
      <c r="A850" s="152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  <c r="AE850" s="149"/>
      <c r="AF850" s="149"/>
    </row>
    <row r="851" spans="1:32" ht="15.75" customHeight="1" x14ac:dyDescent="0.3">
      <c r="A851" s="152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  <c r="AE851" s="149"/>
      <c r="AF851" s="149"/>
    </row>
    <row r="852" spans="1:32" ht="15.75" customHeight="1" x14ac:dyDescent="0.3">
      <c r="A852" s="152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49"/>
    </row>
    <row r="853" spans="1:32" ht="15.75" customHeight="1" x14ac:dyDescent="0.3">
      <c r="A853" s="152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49"/>
    </row>
    <row r="854" spans="1:32" ht="15.75" customHeight="1" x14ac:dyDescent="0.3">
      <c r="A854" s="152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  <c r="AE854" s="149"/>
      <c r="AF854" s="149"/>
    </row>
    <row r="855" spans="1:32" ht="15.75" customHeight="1" x14ac:dyDescent="0.3">
      <c r="A855" s="152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  <c r="AE855" s="149"/>
      <c r="AF855" s="149"/>
    </row>
    <row r="856" spans="1:32" ht="15.75" customHeight="1" x14ac:dyDescent="0.3">
      <c r="A856" s="152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  <c r="AE856" s="149"/>
      <c r="AF856" s="149"/>
    </row>
    <row r="857" spans="1:32" ht="15.75" customHeight="1" x14ac:dyDescent="0.3">
      <c r="A857" s="152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  <c r="AE857" s="149"/>
      <c r="AF857" s="149"/>
    </row>
    <row r="858" spans="1:32" ht="15.75" customHeight="1" x14ac:dyDescent="0.3">
      <c r="A858" s="152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  <c r="AE858" s="149"/>
      <c r="AF858" s="149"/>
    </row>
    <row r="859" spans="1:32" ht="15.75" customHeight="1" x14ac:dyDescent="0.3">
      <c r="A859" s="152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  <c r="AE859" s="149"/>
      <c r="AF859" s="149"/>
    </row>
    <row r="860" spans="1:32" ht="15.75" customHeight="1" x14ac:dyDescent="0.3">
      <c r="A860" s="152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  <c r="AE860" s="149"/>
      <c r="AF860" s="149"/>
    </row>
    <row r="861" spans="1:32" ht="15.75" customHeight="1" x14ac:dyDescent="0.3">
      <c r="A861" s="152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  <c r="AE861" s="149"/>
      <c r="AF861" s="149"/>
    </row>
    <row r="862" spans="1:32" ht="15.75" customHeight="1" x14ac:dyDescent="0.3">
      <c r="A862" s="152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  <c r="AE862" s="149"/>
      <c r="AF862" s="149"/>
    </row>
    <row r="863" spans="1:32" ht="15.75" customHeight="1" x14ac:dyDescent="0.3">
      <c r="A863" s="152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  <c r="AE863" s="149"/>
      <c r="AF863" s="149"/>
    </row>
    <row r="864" spans="1:32" ht="15.75" customHeight="1" x14ac:dyDescent="0.3">
      <c r="A864" s="152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  <c r="AE864" s="149"/>
      <c r="AF864" s="149"/>
    </row>
    <row r="865" spans="1:32" ht="15.75" customHeight="1" x14ac:dyDescent="0.3">
      <c r="A865" s="152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  <c r="AE865" s="149"/>
      <c r="AF865" s="149"/>
    </row>
    <row r="866" spans="1:32" ht="15.75" customHeight="1" x14ac:dyDescent="0.3">
      <c r="A866" s="152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  <c r="AE866" s="149"/>
      <c r="AF866" s="149"/>
    </row>
    <row r="867" spans="1:32" ht="15.75" customHeight="1" x14ac:dyDescent="0.3">
      <c r="A867" s="152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  <c r="AE867" s="149"/>
      <c r="AF867" s="149"/>
    </row>
    <row r="868" spans="1:32" ht="15.75" customHeight="1" x14ac:dyDescent="0.3">
      <c r="A868" s="152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  <c r="AE868" s="149"/>
      <c r="AF868" s="149"/>
    </row>
    <row r="869" spans="1:32" ht="15.75" customHeight="1" x14ac:dyDescent="0.3">
      <c r="A869" s="152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  <c r="AE869" s="149"/>
      <c r="AF869" s="149"/>
    </row>
    <row r="870" spans="1:32" ht="15.75" customHeight="1" x14ac:dyDescent="0.3">
      <c r="A870" s="152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  <c r="AE870" s="149"/>
      <c r="AF870" s="149"/>
    </row>
    <row r="871" spans="1:32" ht="15.75" customHeight="1" x14ac:dyDescent="0.3">
      <c r="A871" s="152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  <c r="AE871" s="149"/>
      <c r="AF871" s="149"/>
    </row>
    <row r="872" spans="1:32" ht="15.75" customHeight="1" x14ac:dyDescent="0.3">
      <c r="A872" s="152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  <c r="AE872" s="149"/>
      <c r="AF872" s="149"/>
    </row>
    <row r="873" spans="1:32" ht="15.75" customHeight="1" x14ac:dyDescent="0.3">
      <c r="A873" s="152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  <c r="AE873" s="149"/>
      <c r="AF873" s="149"/>
    </row>
    <row r="874" spans="1:32" ht="15.75" customHeight="1" x14ac:dyDescent="0.3">
      <c r="A874" s="152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  <c r="AE874" s="149"/>
      <c r="AF874" s="149"/>
    </row>
    <row r="875" spans="1:32" ht="15.75" customHeight="1" x14ac:dyDescent="0.3">
      <c r="A875" s="152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  <c r="AE875" s="149"/>
      <c r="AF875" s="149"/>
    </row>
    <row r="876" spans="1:32" ht="15.75" customHeight="1" x14ac:dyDescent="0.3">
      <c r="A876" s="152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49"/>
    </row>
    <row r="877" spans="1:32" ht="15.75" customHeight="1" x14ac:dyDescent="0.3">
      <c r="A877" s="152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49"/>
    </row>
    <row r="878" spans="1:32" ht="15.75" customHeight="1" x14ac:dyDescent="0.3">
      <c r="A878" s="152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49"/>
    </row>
    <row r="879" spans="1:32" ht="15.75" customHeight="1" x14ac:dyDescent="0.3">
      <c r="A879" s="152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49"/>
    </row>
    <row r="880" spans="1:32" ht="15.75" customHeight="1" x14ac:dyDescent="0.3">
      <c r="A880" s="152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F880" s="149"/>
    </row>
    <row r="881" spans="1:32" ht="15.75" customHeight="1" x14ac:dyDescent="0.3">
      <c r="A881" s="152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  <c r="AE881" s="149"/>
      <c r="AF881" s="149"/>
    </row>
    <row r="882" spans="1:32" ht="15.75" customHeight="1" x14ac:dyDescent="0.3">
      <c r="A882" s="152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  <c r="AE882" s="149"/>
      <c r="AF882" s="149"/>
    </row>
    <row r="883" spans="1:32" ht="15.75" customHeight="1" x14ac:dyDescent="0.3">
      <c r="A883" s="152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  <c r="AE883" s="149"/>
      <c r="AF883" s="149"/>
    </row>
    <row r="884" spans="1:32" ht="15.75" customHeight="1" x14ac:dyDescent="0.3">
      <c r="A884" s="152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  <c r="AE884" s="149"/>
      <c r="AF884" s="149"/>
    </row>
    <row r="885" spans="1:32" ht="15.75" customHeight="1" x14ac:dyDescent="0.3">
      <c r="A885" s="152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  <c r="AE885" s="149"/>
      <c r="AF885" s="149"/>
    </row>
    <row r="886" spans="1:32" ht="15.75" customHeight="1" x14ac:dyDescent="0.3">
      <c r="A886" s="152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  <c r="AE886" s="149"/>
      <c r="AF886" s="149"/>
    </row>
    <row r="887" spans="1:32" ht="15.75" customHeight="1" x14ac:dyDescent="0.3">
      <c r="A887" s="152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  <c r="AE887" s="149"/>
      <c r="AF887" s="149"/>
    </row>
    <row r="888" spans="1:32" ht="15.75" customHeight="1" x14ac:dyDescent="0.3">
      <c r="A888" s="152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  <c r="AE888" s="149"/>
      <c r="AF888" s="149"/>
    </row>
    <row r="889" spans="1:32" ht="15.75" customHeight="1" x14ac:dyDescent="0.3">
      <c r="A889" s="152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  <c r="AE889" s="149"/>
      <c r="AF889" s="149"/>
    </row>
    <row r="890" spans="1:32" ht="15.75" customHeight="1" x14ac:dyDescent="0.3">
      <c r="A890" s="152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  <c r="AE890" s="149"/>
      <c r="AF890" s="149"/>
    </row>
    <row r="891" spans="1:32" ht="15.75" customHeight="1" x14ac:dyDescent="0.3">
      <c r="A891" s="152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  <c r="AE891" s="149"/>
      <c r="AF891" s="149"/>
    </row>
    <row r="892" spans="1:32" ht="15.75" customHeight="1" x14ac:dyDescent="0.3">
      <c r="A892" s="152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  <c r="AE892" s="149"/>
      <c r="AF892" s="149"/>
    </row>
    <row r="893" spans="1:32" ht="15.75" customHeight="1" x14ac:dyDescent="0.3">
      <c r="A893" s="152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  <c r="AE893" s="149"/>
      <c r="AF893" s="149"/>
    </row>
    <row r="894" spans="1:32" ht="15.75" customHeight="1" x14ac:dyDescent="0.3">
      <c r="A894" s="152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  <c r="AE894" s="149"/>
      <c r="AF894" s="149"/>
    </row>
    <row r="895" spans="1:32" ht="15.75" customHeight="1" x14ac:dyDescent="0.3">
      <c r="A895" s="152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  <c r="AE895" s="149"/>
      <c r="AF895" s="149"/>
    </row>
    <row r="896" spans="1:32" ht="15.75" customHeight="1" x14ac:dyDescent="0.3">
      <c r="A896" s="152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  <c r="AE896" s="149"/>
      <c r="AF896" s="149"/>
    </row>
    <row r="897" spans="1:32" ht="15.75" customHeight="1" x14ac:dyDescent="0.3">
      <c r="A897" s="152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  <c r="AE897" s="149"/>
      <c r="AF897" s="149"/>
    </row>
    <row r="898" spans="1:32" ht="15.75" customHeight="1" x14ac:dyDescent="0.3">
      <c r="A898" s="152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  <c r="AE898" s="149"/>
      <c r="AF898" s="149"/>
    </row>
    <row r="899" spans="1:32" ht="15.75" customHeight="1" x14ac:dyDescent="0.3">
      <c r="A899" s="152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F899" s="149"/>
    </row>
    <row r="900" spans="1:32" ht="15.75" customHeight="1" x14ac:dyDescent="0.3">
      <c r="A900" s="152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  <c r="AE900" s="149"/>
      <c r="AF900" s="149"/>
    </row>
    <row r="901" spans="1:32" ht="15.75" customHeight="1" x14ac:dyDescent="0.3">
      <c r="A901" s="152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  <c r="AE901" s="149"/>
      <c r="AF901" s="149"/>
    </row>
    <row r="902" spans="1:32" ht="15.75" customHeight="1" x14ac:dyDescent="0.3">
      <c r="A902" s="152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  <c r="AE902" s="149"/>
      <c r="AF902" s="149"/>
    </row>
    <row r="903" spans="1:32" ht="15.75" customHeight="1" x14ac:dyDescent="0.3">
      <c r="A903" s="152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  <c r="AE903" s="149"/>
      <c r="AF903" s="149"/>
    </row>
    <row r="904" spans="1:32" ht="15.75" customHeight="1" x14ac:dyDescent="0.3">
      <c r="A904" s="152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  <c r="AE904" s="149"/>
      <c r="AF904" s="149"/>
    </row>
    <row r="905" spans="1:32" ht="15.75" customHeight="1" x14ac:dyDescent="0.3">
      <c r="A905" s="152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  <c r="AE905" s="149"/>
      <c r="AF905" s="149"/>
    </row>
    <row r="906" spans="1:32" ht="15.75" customHeight="1" x14ac:dyDescent="0.3">
      <c r="A906" s="152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  <c r="AE906" s="149"/>
      <c r="AF906" s="149"/>
    </row>
    <row r="907" spans="1:32" ht="15.75" customHeight="1" x14ac:dyDescent="0.3">
      <c r="A907" s="152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49"/>
    </row>
    <row r="908" spans="1:32" ht="15.75" customHeight="1" x14ac:dyDescent="0.3">
      <c r="A908" s="152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49"/>
    </row>
    <row r="909" spans="1:32" ht="15.75" customHeight="1" x14ac:dyDescent="0.3">
      <c r="A909" s="152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49"/>
    </row>
    <row r="910" spans="1:32" ht="15.75" customHeight="1" x14ac:dyDescent="0.3">
      <c r="A910" s="152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49"/>
    </row>
    <row r="911" spans="1:32" ht="15.75" customHeight="1" x14ac:dyDescent="0.3">
      <c r="A911" s="152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</row>
    <row r="912" spans="1:32" ht="15.75" customHeight="1" x14ac:dyDescent="0.3">
      <c r="A912" s="152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</row>
    <row r="913" spans="1:32" ht="15.75" customHeight="1" x14ac:dyDescent="0.3">
      <c r="A913" s="152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</row>
    <row r="914" spans="1:32" ht="15.75" customHeight="1" x14ac:dyDescent="0.3">
      <c r="A914" s="152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</row>
    <row r="915" spans="1:32" ht="15.75" customHeight="1" x14ac:dyDescent="0.3">
      <c r="A915" s="152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49"/>
    </row>
    <row r="916" spans="1:32" ht="15.75" customHeight="1" x14ac:dyDescent="0.3">
      <c r="A916" s="152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  <c r="AE916" s="149"/>
      <c r="AF916" s="149"/>
    </row>
    <row r="917" spans="1:32" ht="15.75" customHeight="1" x14ac:dyDescent="0.3">
      <c r="A917" s="152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49"/>
    </row>
    <row r="918" spans="1:32" ht="15.75" customHeight="1" x14ac:dyDescent="0.3">
      <c r="A918" s="152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49"/>
    </row>
    <row r="919" spans="1:32" ht="15.75" customHeight="1" x14ac:dyDescent="0.3">
      <c r="A919" s="152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49"/>
    </row>
    <row r="920" spans="1:32" ht="15.75" customHeight="1" x14ac:dyDescent="0.3">
      <c r="A920" s="152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  <c r="AE920" s="149"/>
      <c r="AF920" s="149"/>
    </row>
    <row r="921" spans="1:32" ht="15.75" customHeight="1" x14ac:dyDescent="0.3">
      <c r="A921" s="152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49"/>
    </row>
    <row r="922" spans="1:32" ht="15.75" customHeight="1" x14ac:dyDescent="0.3">
      <c r="A922" s="152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  <c r="AE922" s="149"/>
      <c r="AF922" s="149"/>
    </row>
    <row r="923" spans="1:32" ht="15.75" customHeight="1" x14ac:dyDescent="0.3">
      <c r="A923" s="152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  <c r="AE923" s="149"/>
      <c r="AF923" s="149"/>
    </row>
    <row r="924" spans="1:32" ht="15.75" customHeight="1" x14ac:dyDescent="0.3">
      <c r="A924" s="152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49"/>
    </row>
    <row r="925" spans="1:32" ht="15.75" customHeight="1" x14ac:dyDescent="0.3">
      <c r="A925" s="152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  <c r="AE925" s="149"/>
      <c r="AF925" s="149"/>
    </row>
    <row r="926" spans="1:32" ht="15.75" customHeight="1" x14ac:dyDescent="0.3">
      <c r="A926" s="152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49"/>
    </row>
    <row r="927" spans="1:32" ht="15.75" customHeight="1" x14ac:dyDescent="0.3">
      <c r="A927" s="152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  <c r="AE927" s="149"/>
      <c r="AF927" s="149"/>
    </row>
    <row r="928" spans="1:32" ht="15.75" customHeight="1" x14ac:dyDescent="0.3">
      <c r="A928" s="152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  <c r="AE928" s="149"/>
      <c r="AF928" s="149"/>
    </row>
    <row r="929" spans="1:32" ht="15.75" customHeight="1" x14ac:dyDescent="0.3">
      <c r="A929" s="152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</row>
    <row r="930" spans="1:32" ht="15.75" customHeight="1" x14ac:dyDescent="0.3">
      <c r="A930" s="152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</row>
    <row r="931" spans="1:32" ht="15.75" customHeight="1" x14ac:dyDescent="0.3">
      <c r="A931" s="152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</row>
    <row r="932" spans="1:32" ht="15.75" customHeight="1" x14ac:dyDescent="0.3">
      <c r="A932" s="152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</row>
    <row r="933" spans="1:32" ht="15.75" customHeight="1" x14ac:dyDescent="0.3">
      <c r="A933" s="152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49"/>
    </row>
    <row r="934" spans="1:32" ht="15.75" customHeight="1" x14ac:dyDescent="0.3">
      <c r="A934" s="152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49"/>
    </row>
    <row r="935" spans="1:32" ht="15.75" customHeight="1" x14ac:dyDescent="0.3">
      <c r="A935" s="152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49"/>
    </row>
    <row r="936" spans="1:32" ht="15.75" customHeight="1" x14ac:dyDescent="0.3">
      <c r="A936" s="152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  <c r="AE936" s="149"/>
      <c r="AF936" s="149"/>
    </row>
    <row r="937" spans="1:32" ht="15.75" customHeight="1" x14ac:dyDescent="0.3">
      <c r="A937" s="152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49"/>
    </row>
    <row r="938" spans="1:32" ht="15.75" customHeight="1" x14ac:dyDescent="0.3">
      <c r="A938" s="152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49"/>
    </row>
    <row r="939" spans="1:32" ht="15.75" customHeight="1" x14ac:dyDescent="0.3">
      <c r="A939" s="152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  <c r="AE939" s="149"/>
      <c r="AF939" s="149"/>
    </row>
    <row r="940" spans="1:32" ht="15.75" customHeight="1" x14ac:dyDescent="0.3">
      <c r="A940" s="152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  <c r="AE940" s="149"/>
      <c r="AF940" s="149"/>
    </row>
    <row r="941" spans="1:32" ht="15.75" customHeight="1" x14ac:dyDescent="0.3">
      <c r="A941" s="152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  <c r="AE941" s="149"/>
      <c r="AF941" s="149"/>
    </row>
    <row r="942" spans="1:32" ht="15.75" customHeight="1" x14ac:dyDescent="0.3">
      <c r="A942" s="152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49"/>
    </row>
    <row r="943" spans="1:32" ht="15.75" customHeight="1" x14ac:dyDescent="0.3">
      <c r="A943" s="152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  <c r="AE943" s="149"/>
      <c r="AF943" s="149"/>
    </row>
    <row r="944" spans="1:32" ht="15.75" customHeight="1" x14ac:dyDescent="0.3">
      <c r="A944" s="152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  <c r="AE944" s="149"/>
      <c r="AF944" s="149"/>
    </row>
    <row r="945" spans="1:32" ht="15.75" customHeight="1" x14ac:dyDescent="0.3">
      <c r="A945" s="152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49"/>
    </row>
    <row r="946" spans="1:32" ht="15.75" customHeight="1" x14ac:dyDescent="0.3">
      <c r="A946" s="152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  <c r="AE946" s="149"/>
      <c r="AF946" s="149"/>
    </row>
    <row r="947" spans="1:32" ht="15.75" customHeight="1" x14ac:dyDescent="0.3">
      <c r="A947" s="152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  <c r="AE947" s="149"/>
      <c r="AF947" s="149"/>
    </row>
    <row r="948" spans="1:32" ht="15.75" customHeight="1" x14ac:dyDescent="0.3">
      <c r="A948" s="152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</row>
    <row r="949" spans="1:32" ht="15.75" customHeight="1" x14ac:dyDescent="0.3">
      <c r="A949" s="152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</row>
    <row r="950" spans="1:32" ht="15.75" customHeight="1" x14ac:dyDescent="0.3">
      <c r="A950" s="152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</row>
    <row r="951" spans="1:32" ht="15.75" customHeight="1" x14ac:dyDescent="0.3">
      <c r="A951" s="152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49"/>
    </row>
    <row r="952" spans="1:32" ht="15.75" customHeight="1" x14ac:dyDescent="0.3">
      <c r="A952" s="152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  <c r="AE952" s="149"/>
      <c r="AF952" s="149"/>
    </row>
    <row r="953" spans="1:32" ht="15.75" customHeight="1" x14ac:dyDescent="0.3">
      <c r="A953" s="152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49"/>
    </row>
    <row r="954" spans="1:32" ht="15.75" customHeight="1" x14ac:dyDescent="0.3">
      <c r="A954" s="152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  <c r="AE954" s="149"/>
      <c r="AF954" s="149"/>
    </row>
    <row r="955" spans="1:32" ht="15.75" customHeight="1" x14ac:dyDescent="0.3">
      <c r="A955" s="152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  <c r="AE955" s="149"/>
      <c r="AF955" s="149"/>
    </row>
    <row r="956" spans="1:32" ht="15.75" customHeight="1" x14ac:dyDescent="0.3">
      <c r="A956" s="152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  <c r="AE956" s="149"/>
      <c r="AF956" s="149"/>
    </row>
    <row r="957" spans="1:32" ht="15.75" customHeight="1" x14ac:dyDescent="0.3">
      <c r="A957" s="152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  <c r="AE957" s="149"/>
      <c r="AF957" s="149"/>
    </row>
    <row r="958" spans="1:32" ht="15.75" customHeight="1" x14ac:dyDescent="0.3">
      <c r="A958" s="152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  <c r="AE958" s="149"/>
      <c r="AF958" s="149"/>
    </row>
    <row r="959" spans="1:32" ht="15.75" customHeight="1" x14ac:dyDescent="0.3">
      <c r="A959" s="152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  <c r="AE959" s="149"/>
      <c r="AF959" s="149"/>
    </row>
    <row r="960" spans="1:32" ht="15.75" customHeight="1" x14ac:dyDescent="0.3">
      <c r="A960" s="152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  <c r="AE960" s="149"/>
      <c r="AF960" s="149"/>
    </row>
    <row r="961" spans="1:32" ht="15.75" customHeight="1" x14ac:dyDescent="0.3">
      <c r="A961" s="152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49"/>
    </row>
    <row r="962" spans="1:32" ht="15.75" customHeight="1" x14ac:dyDescent="0.3">
      <c r="A962" s="152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49"/>
    </row>
    <row r="963" spans="1:32" ht="15.75" customHeight="1" x14ac:dyDescent="0.3">
      <c r="A963" s="152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  <c r="AE963" s="149"/>
      <c r="AF963" s="149"/>
    </row>
    <row r="964" spans="1:32" ht="15.75" customHeight="1" x14ac:dyDescent="0.3">
      <c r="A964" s="152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49"/>
    </row>
    <row r="965" spans="1:32" ht="15.75" customHeight="1" x14ac:dyDescent="0.3">
      <c r="A965" s="152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</row>
    <row r="966" spans="1:32" ht="15.75" customHeight="1" x14ac:dyDescent="0.3">
      <c r="A966" s="152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49"/>
    </row>
    <row r="967" spans="1:32" ht="15.75" customHeight="1" x14ac:dyDescent="0.3">
      <c r="A967" s="152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  <c r="AE967" s="149"/>
      <c r="AF967" s="149"/>
    </row>
    <row r="968" spans="1:32" ht="15.75" customHeight="1" x14ac:dyDescent="0.3">
      <c r="A968" s="152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  <c r="AE968" s="149"/>
      <c r="AF968" s="149"/>
    </row>
    <row r="969" spans="1:32" ht="15.75" customHeight="1" x14ac:dyDescent="0.3">
      <c r="A969" s="152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  <c r="AE969" s="149"/>
      <c r="AF969" s="149"/>
    </row>
    <row r="970" spans="1:32" ht="15.75" customHeight="1" x14ac:dyDescent="0.3">
      <c r="A970" s="152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  <c r="AE970" s="149"/>
      <c r="AF970" s="149"/>
    </row>
    <row r="971" spans="1:32" ht="15.75" customHeight="1" x14ac:dyDescent="0.3">
      <c r="A971" s="152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  <c r="AE971" s="149"/>
      <c r="AF971" s="149"/>
    </row>
    <row r="972" spans="1:32" ht="15.75" customHeight="1" x14ac:dyDescent="0.3">
      <c r="A972" s="152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F972" s="149"/>
    </row>
    <row r="973" spans="1:32" ht="15.75" customHeight="1" x14ac:dyDescent="0.3">
      <c r="A973" s="152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  <c r="AE973" s="149"/>
      <c r="AF973" s="149"/>
    </row>
    <row r="974" spans="1:32" ht="15.75" customHeight="1" x14ac:dyDescent="0.3">
      <c r="A974" s="152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  <c r="AE974" s="149"/>
      <c r="AF974" s="149"/>
    </row>
    <row r="975" spans="1:32" ht="15.75" customHeight="1" x14ac:dyDescent="0.3">
      <c r="A975" s="152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  <c r="AE975" s="149"/>
      <c r="AF975" s="149"/>
    </row>
    <row r="976" spans="1:32" ht="15.75" customHeight="1" x14ac:dyDescent="0.3">
      <c r="A976" s="152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  <c r="AE976" s="149"/>
      <c r="AF976" s="149"/>
    </row>
    <row r="977" spans="1:32" ht="15.75" customHeight="1" x14ac:dyDescent="0.3">
      <c r="A977" s="152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  <c r="AE977" s="149"/>
      <c r="AF977" s="149"/>
    </row>
    <row r="978" spans="1:32" ht="15.75" customHeight="1" x14ac:dyDescent="0.3">
      <c r="A978" s="152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</row>
    <row r="979" spans="1:32" ht="15.75" customHeight="1" x14ac:dyDescent="0.3">
      <c r="A979" s="152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</row>
    <row r="980" spans="1:32" ht="15.75" customHeight="1" x14ac:dyDescent="0.3">
      <c r="A980" s="152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</row>
    <row r="981" spans="1:32" ht="15.75" customHeight="1" x14ac:dyDescent="0.3">
      <c r="A981" s="152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</row>
    <row r="982" spans="1:32" ht="15.75" customHeight="1" x14ac:dyDescent="0.3">
      <c r="A982" s="152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</row>
    <row r="983" spans="1:32" ht="15.75" customHeight="1" x14ac:dyDescent="0.3">
      <c r="A983" s="152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</row>
    <row r="984" spans="1:32" ht="15.75" customHeight="1" x14ac:dyDescent="0.3">
      <c r="A984" s="152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</row>
    <row r="985" spans="1:32" ht="15.75" customHeight="1" x14ac:dyDescent="0.3">
      <c r="A985" s="152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</row>
    <row r="986" spans="1:32" ht="15.75" customHeight="1" x14ac:dyDescent="0.3">
      <c r="A986" s="152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</row>
    <row r="987" spans="1:32" ht="15.75" customHeight="1" x14ac:dyDescent="0.3">
      <c r="A987" s="152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  <c r="AE987" s="149"/>
      <c r="AF987" s="149"/>
    </row>
    <row r="988" spans="1:32" ht="15.75" customHeight="1" x14ac:dyDescent="0.3">
      <c r="A988" s="152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  <c r="AE988" s="149"/>
      <c r="AF988" s="149"/>
    </row>
    <row r="989" spans="1:32" ht="15.75" customHeight="1" x14ac:dyDescent="0.3">
      <c r="A989" s="152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  <c r="AE989" s="149"/>
      <c r="AF989" s="149"/>
    </row>
    <row r="990" spans="1:32" ht="15.75" customHeight="1" x14ac:dyDescent="0.3">
      <c r="A990" s="152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  <c r="AE990" s="149"/>
      <c r="AF990" s="149"/>
    </row>
    <row r="991" spans="1:32" ht="15.75" customHeight="1" x14ac:dyDescent="0.3">
      <c r="A991" s="152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  <c r="AE991" s="149"/>
      <c r="AF991" s="149"/>
    </row>
    <row r="992" spans="1:32" ht="15.75" customHeight="1" x14ac:dyDescent="0.3">
      <c r="A992" s="152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  <c r="AE992" s="149"/>
      <c r="AF992" s="149"/>
    </row>
    <row r="993" spans="1:32" ht="15.75" customHeight="1" x14ac:dyDescent="0.3">
      <c r="A993" s="152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  <c r="AE993" s="149"/>
      <c r="AF993" s="149"/>
    </row>
    <row r="994" spans="1:32" ht="15.75" customHeight="1" x14ac:dyDescent="0.3">
      <c r="A994" s="152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  <c r="AE994" s="149"/>
      <c r="AF994" s="149"/>
    </row>
    <row r="995" spans="1:32" ht="15.75" customHeight="1" x14ac:dyDescent="0.3">
      <c r="A995" s="152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  <c r="AE995" s="149"/>
      <c r="AF995" s="149"/>
    </row>
    <row r="996" spans="1:32" ht="15.75" customHeight="1" x14ac:dyDescent="0.3">
      <c r="A996" s="152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  <c r="AE996" s="149"/>
      <c r="AF996" s="149"/>
    </row>
    <row r="997" spans="1:32" ht="15.75" customHeight="1" x14ac:dyDescent="0.3">
      <c r="A997" s="152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  <c r="AE997" s="149"/>
      <c r="AF997" s="149"/>
    </row>
    <row r="998" spans="1:32" ht="15.75" customHeight="1" x14ac:dyDescent="0.3">
      <c r="A998" s="152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  <c r="AE998" s="149"/>
      <c r="AF998" s="149"/>
    </row>
    <row r="999" spans="1:32" ht="15.75" customHeight="1" x14ac:dyDescent="0.3">
      <c r="A999" s="152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  <c r="AE999" s="149"/>
      <c r="AF999" s="149"/>
    </row>
  </sheetData>
  <mergeCells count="8">
    <mergeCell ref="AF4:AF5"/>
    <mergeCell ref="A3:AF3"/>
    <mergeCell ref="B2:AE2"/>
    <mergeCell ref="A4:A5"/>
    <mergeCell ref="B4:B5"/>
    <mergeCell ref="C4:M4"/>
    <mergeCell ref="N4:Q4"/>
    <mergeCell ref="R4:AE4"/>
  </mergeCells>
  <pageMargins left="0.7" right="0.7" top="0.75" bottom="0.75" header="0" footer="0"/>
  <pageSetup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C264-CF44-46FE-8B94-EB8280B21478}">
  <dimension ref="A1:AF999"/>
  <sheetViews>
    <sheetView tabSelected="1" workbookViewId="0">
      <pane ySplit="6" topLeftCell="A7" activePane="bottomLeft" state="frozen"/>
      <selection pane="bottomLeft" activeCell="A3" sqref="A3:AF3"/>
    </sheetView>
  </sheetViews>
  <sheetFormatPr defaultColWidth="10.109375" defaultRowHeight="15" customHeight="1" x14ac:dyDescent="0.3"/>
  <cols>
    <col min="1" max="1" width="3.6640625" style="185" customWidth="1"/>
    <col min="2" max="2" width="20.109375" style="185" customWidth="1"/>
    <col min="3" max="6" width="6.5546875" style="185" customWidth="1"/>
    <col min="7" max="7" width="7.109375" style="185" customWidth="1"/>
    <col min="8" max="8" width="5.5546875" style="185" customWidth="1"/>
    <col min="9" max="21" width="6.5546875" style="185" customWidth="1"/>
    <col min="22" max="22" width="5.109375" style="185" customWidth="1"/>
    <col min="23" max="23" width="5.5546875" style="185" customWidth="1"/>
    <col min="24" max="24" width="5.33203125" style="185" customWidth="1"/>
    <col min="25" max="25" width="4.77734375" style="185" customWidth="1"/>
    <col min="26" max="26" width="4.5546875" style="185" customWidth="1"/>
    <col min="27" max="27" width="4.44140625" style="185" customWidth="1"/>
    <col min="28" max="29" width="5.44140625" style="185" customWidth="1"/>
    <col min="30" max="30" width="5.6640625" style="185" customWidth="1"/>
    <col min="31" max="31" width="6.33203125" style="185" customWidth="1"/>
    <col min="32" max="32" width="8.88671875" style="185" customWidth="1"/>
    <col min="33" max="16384" width="10.109375" style="185"/>
  </cols>
  <sheetData>
    <row r="1" spans="1:32" ht="15.75" customHeight="1" x14ac:dyDescent="0.3">
      <c r="A1" s="68" t="str">
        <f>+'[1]Bieu 1'!B1</f>
        <v>UBND PHƯỜNG KỲ LỪA</v>
      </c>
      <c r="B1" s="183"/>
      <c r="C1" s="183"/>
      <c r="D1" s="183"/>
      <c r="E1" s="184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</row>
    <row r="2" spans="1:32" ht="15.75" customHeight="1" x14ac:dyDescent="0.3">
      <c r="A2" s="186"/>
      <c r="B2" s="312" t="s">
        <v>218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2" ht="15.75" customHeight="1" x14ac:dyDescent="0.3">
      <c r="A3" s="300" t="s">
        <v>307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</row>
    <row r="4" spans="1:32" ht="15.75" customHeight="1" x14ac:dyDescent="0.3">
      <c r="A4" s="313" t="s">
        <v>60</v>
      </c>
      <c r="B4" s="308" t="s">
        <v>174</v>
      </c>
      <c r="C4" s="314" t="s">
        <v>175</v>
      </c>
      <c r="D4" s="315"/>
      <c r="E4" s="315"/>
      <c r="F4" s="315"/>
      <c r="G4" s="315"/>
      <c r="H4" s="315"/>
      <c r="I4" s="315"/>
      <c r="J4" s="315"/>
      <c r="K4" s="315"/>
      <c r="L4" s="315"/>
      <c r="M4" s="316"/>
      <c r="N4" s="317" t="s">
        <v>176</v>
      </c>
      <c r="O4" s="315"/>
      <c r="P4" s="315"/>
      <c r="Q4" s="316"/>
      <c r="R4" s="317" t="s">
        <v>191</v>
      </c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6"/>
      <c r="AF4" s="308" t="s">
        <v>173</v>
      </c>
    </row>
    <row r="5" spans="1:32" ht="15.75" customHeight="1" x14ac:dyDescent="0.3">
      <c r="A5" s="309"/>
      <c r="B5" s="309"/>
      <c r="C5" s="187" t="s">
        <v>192</v>
      </c>
      <c r="D5" s="188" t="s">
        <v>203</v>
      </c>
      <c r="E5" s="188" t="s">
        <v>204</v>
      </c>
      <c r="F5" s="188" t="s">
        <v>205</v>
      </c>
      <c r="G5" s="188" t="s">
        <v>211</v>
      </c>
      <c r="H5" s="188" t="s">
        <v>209</v>
      </c>
      <c r="I5" s="189" t="s">
        <v>210</v>
      </c>
      <c r="J5" s="189" t="s">
        <v>212</v>
      </c>
      <c r="K5" s="189" t="s">
        <v>213</v>
      </c>
      <c r="L5" s="189" t="s">
        <v>214</v>
      </c>
      <c r="M5" s="189" t="s">
        <v>215</v>
      </c>
      <c r="N5" s="189" t="s">
        <v>216</v>
      </c>
      <c r="O5" s="189" t="s">
        <v>177</v>
      </c>
      <c r="P5" s="189" t="s">
        <v>201</v>
      </c>
      <c r="Q5" s="189" t="s">
        <v>202</v>
      </c>
      <c r="R5" s="189" t="s">
        <v>195</v>
      </c>
      <c r="S5" s="189" t="s">
        <v>197</v>
      </c>
      <c r="T5" s="189" t="s">
        <v>198</v>
      </c>
      <c r="U5" s="189" t="s">
        <v>196</v>
      </c>
      <c r="V5" s="189" t="s">
        <v>193</v>
      </c>
      <c r="W5" s="189" t="s">
        <v>194</v>
      </c>
      <c r="X5" s="189" t="s">
        <v>178</v>
      </c>
      <c r="Y5" s="189" t="s">
        <v>179</v>
      </c>
      <c r="Z5" s="189" t="s">
        <v>199</v>
      </c>
      <c r="AA5" s="189" t="s">
        <v>200</v>
      </c>
      <c r="AB5" s="189" t="s">
        <v>180</v>
      </c>
      <c r="AC5" s="189" t="s">
        <v>181</v>
      </c>
      <c r="AD5" s="189" t="s">
        <v>182</v>
      </c>
      <c r="AE5" s="190" t="s">
        <v>183</v>
      </c>
      <c r="AF5" s="309"/>
    </row>
    <row r="6" spans="1:32" ht="15.75" customHeight="1" x14ac:dyDescent="0.3">
      <c r="A6" s="189"/>
      <c r="B6" s="191"/>
      <c r="C6" s="192" t="s">
        <v>50</v>
      </c>
      <c r="D6" s="192" t="s">
        <v>50</v>
      </c>
      <c r="E6" s="192" t="s">
        <v>50</v>
      </c>
      <c r="F6" s="193" t="s">
        <v>50</v>
      </c>
      <c r="G6" s="193" t="s">
        <v>50</v>
      </c>
      <c r="H6" s="193" t="s">
        <v>50</v>
      </c>
      <c r="I6" s="194" t="s">
        <v>50</v>
      </c>
      <c r="J6" s="194" t="s">
        <v>50</v>
      </c>
      <c r="K6" s="194" t="s">
        <v>50</v>
      </c>
      <c r="L6" s="194" t="s">
        <v>50</v>
      </c>
      <c r="M6" s="194" t="s">
        <v>50</v>
      </c>
      <c r="N6" s="194">
        <v>3</v>
      </c>
      <c r="O6" s="194" t="s">
        <v>184</v>
      </c>
      <c r="P6" s="194" t="s">
        <v>54</v>
      </c>
      <c r="Q6" s="194" t="s">
        <v>184</v>
      </c>
      <c r="R6" s="194" t="s">
        <v>50</v>
      </c>
      <c r="S6" s="194" t="s">
        <v>50</v>
      </c>
      <c r="T6" s="194" t="s">
        <v>50</v>
      </c>
      <c r="U6" s="194" t="s">
        <v>50</v>
      </c>
      <c r="V6" s="194" t="s">
        <v>50</v>
      </c>
      <c r="W6" s="194" t="s">
        <v>50</v>
      </c>
      <c r="X6" s="194" t="s">
        <v>50</v>
      </c>
      <c r="Y6" s="194" t="s">
        <v>50</v>
      </c>
      <c r="Z6" s="194" t="s">
        <v>50</v>
      </c>
      <c r="AA6" s="194" t="s">
        <v>50</v>
      </c>
      <c r="AB6" s="194" t="s">
        <v>50</v>
      </c>
      <c r="AC6" s="194" t="s">
        <v>50</v>
      </c>
      <c r="AD6" s="194" t="s">
        <v>50</v>
      </c>
      <c r="AE6" s="194" t="s">
        <v>185</v>
      </c>
      <c r="AF6" s="191"/>
    </row>
    <row r="7" spans="1:32" ht="15.75" customHeight="1" x14ac:dyDescent="0.3">
      <c r="A7" s="189"/>
      <c r="B7" s="191" t="s">
        <v>169</v>
      </c>
      <c r="C7" s="187"/>
      <c r="D7" s="187"/>
      <c r="E7" s="187"/>
      <c r="F7" s="188"/>
      <c r="G7" s="188"/>
      <c r="H7" s="188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</row>
    <row r="8" spans="1:32" ht="15.75" customHeight="1" x14ac:dyDescent="0.3">
      <c r="A8" s="196">
        <v>1</v>
      </c>
      <c r="B8" s="197" t="s">
        <v>236</v>
      </c>
      <c r="C8" s="192"/>
      <c r="D8" s="192"/>
      <c r="E8" s="192"/>
      <c r="F8" s="193"/>
      <c r="G8" s="193"/>
      <c r="H8" s="193"/>
      <c r="I8" s="195"/>
      <c r="J8" s="195"/>
      <c r="K8" s="195"/>
      <c r="L8" s="195"/>
      <c r="M8" s="195"/>
      <c r="N8" s="195"/>
      <c r="O8" s="195"/>
      <c r="P8" s="195"/>
      <c r="Q8" s="195"/>
      <c r="R8" s="195">
        <v>5.3</v>
      </c>
      <c r="S8" s="195">
        <v>5.3</v>
      </c>
      <c r="T8" s="195">
        <v>2</v>
      </c>
      <c r="U8" s="195">
        <v>2</v>
      </c>
      <c r="V8" s="195">
        <v>97.4</v>
      </c>
      <c r="W8" s="195">
        <v>2.6</v>
      </c>
      <c r="X8" s="195"/>
      <c r="Y8" s="195"/>
      <c r="Z8" s="195"/>
      <c r="AA8" s="195"/>
      <c r="AB8" s="195"/>
      <c r="AC8" s="195"/>
      <c r="AD8" s="195"/>
      <c r="AE8" s="195"/>
      <c r="AF8" s="195"/>
    </row>
    <row r="9" spans="1:32" ht="15.75" customHeight="1" x14ac:dyDescent="0.3">
      <c r="A9" s="196">
        <v>2</v>
      </c>
      <c r="B9" s="197" t="s">
        <v>237</v>
      </c>
      <c r="C9" s="192"/>
      <c r="D9" s="192"/>
      <c r="E9" s="192"/>
      <c r="F9" s="193"/>
      <c r="G9" s="193"/>
      <c r="H9" s="193"/>
      <c r="I9" s="195"/>
      <c r="J9" s="195"/>
      <c r="K9" s="195"/>
      <c r="L9" s="195"/>
      <c r="M9" s="195"/>
      <c r="N9" s="195"/>
      <c r="O9" s="195"/>
      <c r="P9" s="195"/>
      <c r="Q9" s="195"/>
      <c r="R9" s="195">
        <v>4.2</v>
      </c>
      <c r="S9" s="195">
        <v>12</v>
      </c>
      <c r="T9" s="195">
        <v>4.2</v>
      </c>
      <c r="U9" s="195">
        <v>5.5</v>
      </c>
      <c r="V9" s="195">
        <v>98.4</v>
      </c>
      <c r="W9" s="195">
        <v>1.6</v>
      </c>
      <c r="X9" s="195"/>
      <c r="Y9" s="195"/>
      <c r="Z9" s="195"/>
      <c r="AA9" s="195"/>
      <c r="AB9" s="195"/>
      <c r="AC9" s="195"/>
      <c r="AD9" s="195"/>
      <c r="AE9" s="195"/>
      <c r="AF9" s="195"/>
    </row>
    <row r="10" spans="1:32" ht="15.75" customHeight="1" x14ac:dyDescent="0.3">
      <c r="A10" s="196">
        <v>3</v>
      </c>
      <c r="B10" s="197" t="s">
        <v>239</v>
      </c>
      <c r="C10" s="192" t="s">
        <v>300</v>
      </c>
      <c r="D10" s="192" t="s">
        <v>301</v>
      </c>
      <c r="E10" s="192" t="s">
        <v>302</v>
      </c>
      <c r="F10" s="198">
        <v>115</v>
      </c>
      <c r="G10" s="193"/>
      <c r="H10" s="193"/>
      <c r="I10" s="195"/>
      <c r="J10" s="195"/>
      <c r="K10" s="195"/>
      <c r="L10" s="195"/>
      <c r="M10" s="195"/>
      <c r="N10" s="195"/>
      <c r="O10" s="195"/>
      <c r="P10" s="195" t="s">
        <v>54</v>
      </c>
      <c r="Q10" s="195"/>
      <c r="R10" s="195">
        <v>4</v>
      </c>
      <c r="S10" s="195">
        <v>4</v>
      </c>
      <c r="T10" s="195">
        <v>2.1</v>
      </c>
      <c r="U10" s="195">
        <v>2.1</v>
      </c>
      <c r="V10" s="195">
        <v>99.2</v>
      </c>
      <c r="W10" s="195">
        <v>0.8</v>
      </c>
      <c r="X10" s="195"/>
      <c r="Y10" s="195"/>
      <c r="Z10" s="195"/>
      <c r="AA10" s="195"/>
      <c r="AB10" s="195"/>
      <c r="AC10" s="195"/>
      <c r="AD10" s="195"/>
      <c r="AE10" s="195"/>
      <c r="AF10" s="195" t="s">
        <v>303</v>
      </c>
    </row>
    <row r="11" spans="1:32" ht="15.75" customHeight="1" x14ac:dyDescent="0.3">
      <c r="A11" s="196">
        <v>4</v>
      </c>
      <c r="B11" s="197" t="s">
        <v>240</v>
      </c>
      <c r="C11" s="192" t="s">
        <v>289</v>
      </c>
      <c r="D11" s="192" t="s">
        <v>290</v>
      </c>
      <c r="E11" s="192" t="s">
        <v>290</v>
      </c>
      <c r="F11" s="198">
        <v>100</v>
      </c>
      <c r="G11" s="198">
        <v>100</v>
      </c>
      <c r="H11" s="193"/>
      <c r="I11" s="195"/>
      <c r="J11" s="195"/>
      <c r="K11" s="195"/>
      <c r="L11" s="195"/>
      <c r="M11" s="195"/>
      <c r="N11" s="195"/>
      <c r="O11" s="195"/>
      <c r="P11" s="195" t="s">
        <v>54</v>
      </c>
      <c r="Q11" s="195"/>
      <c r="R11" s="195">
        <v>0</v>
      </c>
      <c r="S11" s="195">
        <v>0</v>
      </c>
      <c r="T11" s="195">
        <v>1.7</v>
      </c>
      <c r="U11" s="195">
        <v>1.7</v>
      </c>
      <c r="V11" s="195">
        <v>100</v>
      </c>
      <c r="W11" s="195">
        <v>0</v>
      </c>
      <c r="X11" s="195"/>
      <c r="Y11" s="195"/>
      <c r="Z11" s="195"/>
      <c r="AA11" s="195"/>
      <c r="AB11" s="195"/>
      <c r="AC11" s="195"/>
      <c r="AD11" s="195"/>
      <c r="AE11" s="195"/>
      <c r="AF11" s="195"/>
    </row>
    <row r="12" spans="1:32" ht="15.75" customHeight="1" x14ac:dyDescent="0.3">
      <c r="A12" s="196">
        <v>5</v>
      </c>
      <c r="B12" s="197" t="s">
        <v>241</v>
      </c>
      <c r="C12" s="192" t="s">
        <v>291</v>
      </c>
      <c r="D12" s="192" t="s">
        <v>292</v>
      </c>
      <c r="E12" s="192" t="s">
        <v>293</v>
      </c>
      <c r="F12" s="198">
        <v>85.3</v>
      </c>
      <c r="G12" s="198">
        <v>100</v>
      </c>
      <c r="H12" s="193"/>
      <c r="I12" s="195"/>
      <c r="J12" s="195"/>
      <c r="K12" s="195"/>
      <c r="L12" s="195"/>
      <c r="M12" s="195"/>
      <c r="N12" s="195"/>
      <c r="O12" s="195"/>
      <c r="P12" s="195" t="s">
        <v>54</v>
      </c>
      <c r="Q12" s="195"/>
      <c r="R12" s="195">
        <v>2</v>
      </c>
      <c r="S12" s="195">
        <v>4</v>
      </c>
      <c r="T12" s="195">
        <v>1.4</v>
      </c>
      <c r="U12" s="195">
        <v>2.7</v>
      </c>
      <c r="V12" s="195">
        <v>100</v>
      </c>
      <c r="W12" s="195">
        <v>0</v>
      </c>
      <c r="X12" s="195"/>
      <c r="Y12" s="195"/>
      <c r="Z12" s="195"/>
      <c r="AA12" s="195"/>
      <c r="AB12" s="195"/>
      <c r="AC12" s="195"/>
      <c r="AD12" s="195"/>
      <c r="AE12" s="195"/>
      <c r="AF12" s="195"/>
    </row>
    <row r="13" spans="1:32" ht="15.75" customHeight="1" x14ac:dyDescent="0.3">
      <c r="A13" s="196">
        <v>6</v>
      </c>
      <c r="B13" s="197" t="s">
        <v>242</v>
      </c>
      <c r="C13" s="192" t="s">
        <v>294</v>
      </c>
      <c r="D13" s="192" t="s">
        <v>290</v>
      </c>
      <c r="E13" s="192" t="s">
        <v>290</v>
      </c>
      <c r="F13" s="198">
        <v>100</v>
      </c>
      <c r="G13" s="198">
        <v>100</v>
      </c>
      <c r="H13" s="193"/>
      <c r="I13" s="195"/>
      <c r="J13" s="195"/>
      <c r="K13" s="195"/>
      <c r="L13" s="195"/>
      <c r="M13" s="195"/>
      <c r="N13" s="195"/>
      <c r="O13" s="195"/>
      <c r="P13" s="195" t="s">
        <v>54</v>
      </c>
      <c r="Q13" s="195"/>
      <c r="R13" s="195">
        <v>2</v>
      </c>
      <c r="S13" s="195">
        <v>2</v>
      </c>
      <c r="T13" s="195">
        <v>2</v>
      </c>
      <c r="U13" s="195">
        <v>3</v>
      </c>
      <c r="V13" s="195">
        <v>100</v>
      </c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</row>
    <row r="14" spans="1:32" ht="15.75" customHeight="1" x14ac:dyDescent="0.3">
      <c r="A14" s="199">
        <v>7</v>
      </c>
      <c r="B14" s="200" t="s">
        <v>243</v>
      </c>
      <c r="C14" s="201"/>
      <c r="D14" s="201"/>
      <c r="E14" s="201"/>
      <c r="F14" s="202"/>
      <c r="G14" s="202"/>
      <c r="H14" s="202"/>
      <c r="I14" s="203"/>
      <c r="J14" s="203"/>
      <c r="K14" s="203"/>
      <c r="L14" s="203"/>
      <c r="M14" s="203"/>
      <c r="N14" s="203"/>
      <c r="O14" s="203"/>
      <c r="P14" s="203"/>
      <c r="Q14" s="203"/>
      <c r="R14" s="203">
        <v>4</v>
      </c>
      <c r="S14" s="203">
        <v>1.6</v>
      </c>
      <c r="T14" s="203">
        <v>4</v>
      </c>
      <c r="U14" s="203">
        <v>1.9</v>
      </c>
      <c r="V14" s="203">
        <v>98.7</v>
      </c>
      <c r="W14" s="203">
        <v>1.3</v>
      </c>
      <c r="X14" s="203"/>
      <c r="Y14" s="203"/>
      <c r="Z14" s="203"/>
      <c r="AA14" s="203"/>
      <c r="AB14" s="203"/>
      <c r="AC14" s="203"/>
      <c r="AD14" s="203"/>
      <c r="AE14" s="203"/>
      <c r="AF14" s="203"/>
    </row>
    <row r="15" spans="1:32" ht="15.75" customHeight="1" x14ac:dyDescent="0.3">
      <c r="A15" s="196">
        <v>8</v>
      </c>
      <c r="B15" s="197" t="s">
        <v>245</v>
      </c>
      <c r="C15" s="204">
        <v>52</v>
      </c>
      <c r="D15" s="192" t="s">
        <v>290</v>
      </c>
      <c r="E15" s="192" t="s">
        <v>290</v>
      </c>
      <c r="F15" s="198">
        <v>98</v>
      </c>
      <c r="G15" s="198"/>
      <c r="H15" s="193"/>
      <c r="I15" s="195"/>
      <c r="J15" s="195"/>
      <c r="K15" s="195"/>
      <c r="L15" s="195"/>
      <c r="M15" s="195"/>
      <c r="N15" s="195"/>
      <c r="O15" s="195"/>
      <c r="P15" s="195" t="s">
        <v>54</v>
      </c>
      <c r="Q15" s="195">
        <v>2</v>
      </c>
      <c r="R15" s="195">
        <v>3.3</v>
      </c>
      <c r="S15" s="195">
        <v>3.3</v>
      </c>
      <c r="T15" s="195">
        <v>2.9</v>
      </c>
      <c r="U15" s="195">
        <v>2.9</v>
      </c>
      <c r="V15" s="195">
        <v>100</v>
      </c>
      <c r="W15" s="195">
        <v>0</v>
      </c>
      <c r="X15" s="195">
        <v>70</v>
      </c>
      <c r="Y15" s="195">
        <v>120</v>
      </c>
      <c r="Z15" s="195"/>
      <c r="AA15" s="195"/>
      <c r="AB15" s="195"/>
      <c r="AC15" s="195"/>
      <c r="AD15" s="195"/>
      <c r="AE15" s="195"/>
      <c r="AF15" s="195"/>
    </row>
    <row r="16" spans="1:32" ht="15.75" customHeight="1" x14ac:dyDescent="0.3">
      <c r="A16" s="205">
        <v>9</v>
      </c>
      <c r="B16" s="206" t="s">
        <v>297</v>
      </c>
      <c r="C16" s="192" t="s">
        <v>290</v>
      </c>
      <c r="D16" s="192" t="s">
        <v>290</v>
      </c>
      <c r="E16" s="192" t="s">
        <v>290</v>
      </c>
      <c r="F16" s="198">
        <v>100</v>
      </c>
      <c r="G16" s="193"/>
      <c r="H16" s="193"/>
      <c r="I16" s="195"/>
      <c r="J16" s="195"/>
      <c r="K16" s="195"/>
      <c r="L16" s="195"/>
      <c r="M16" s="195"/>
      <c r="N16" s="195"/>
      <c r="O16" s="195"/>
      <c r="P16" s="195" t="s">
        <v>304</v>
      </c>
      <c r="Q16" s="195"/>
      <c r="R16" s="195">
        <v>2.1</v>
      </c>
      <c r="S16" s="195">
        <v>2.1</v>
      </c>
      <c r="T16" s="195">
        <v>2.4</v>
      </c>
      <c r="U16" s="195">
        <v>2.4</v>
      </c>
      <c r="V16" s="195" t="s">
        <v>305</v>
      </c>
      <c r="W16" s="195">
        <v>3.5</v>
      </c>
      <c r="X16" s="195">
        <v>40</v>
      </c>
      <c r="Y16" s="195">
        <v>53</v>
      </c>
      <c r="Z16" s="195"/>
      <c r="AA16" s="195">
        <v>7</v>
      </c>
      <c r="AB16" s="195"/>
      <c r="AC16" s="195"/>
      <c r="AD16" s="195"/>
      <c r="AE16" s="195"/>
      <c r="AF16" s="195"/>
    </row>
    <row r="17" spans="1:32" ht="15.75" customHeight="1" x14ac:dyDescent="0.3">
      <c r="A17" s="207">
        <v>10</v>
      </c>
      <c r="B17" s="208" t="s">
        <v>246</v>
      </c>
      <c r="C17" s="192"/>
      <c r="D17" s="192"/>
      <c r="E17" s="192"/>
      <c r="F17" s="193"/>
      <c r="G17" s="198">
        <v>100</v>
      </c>
      <c r="H17" s="198">
        <v>100</v>
      </c>
      <c r="I17" s="195">
        <v>100</v>
      </c>
      <c r="J17" s="195"/>
      <c r="K17" s="195"/>
      <c r="L17" s="195"/>
      <c r="M17" s="195"/>
      <c r="N17" s="195">
        <v>3</v>
      </c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</row>
    <row r="18" spans="1:32" ht="15.75" customHeight="1" x14ac:dyDescent="0.3">
      <c r="A18" s="207">
        <v>11</v>
      </c>
      <c r="B18" s="208" t="s">
        <v>248</v>
      </c>
      <c r="C18" s="192"/>
      <c r="D18" s="192"/>
      <c r="E18" s="192"/>
      <c r="F18" s="193"/>
      <c r="G18" s="198">
        <v>100</v>
      </c>
      <c r="H18" s="198">
        <v>100</v>
      </c>
      <c r="I18" s="195">
        <v>100</v>
      </c>
      <c r="J18" s="195"/>
      <c r="K18" s="195"/>
      <c r="L18" s="195"/>
      <c r="M18" s="195"/>
      <c r="N18" s="195">
        <v>3</v>
      </c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>
        <v>100</v>
      </c>
      <c r="AC18" s="195">
        <v>0</v>
      </c>
      <c r="AD18" s="195"/>
      <c r="AE18" s="195"/>
      <c r="AF18" s="195"/>
    </row>
    <row r="19" spans="1:32" ht="15.75" customHeight="1" x14ac:dyDescent="0.3">
      <c r="A19" s="207">
        <v>12</v>
      </c>
      <c r="B19" s="208" t="s">
        <v>251</v>
      </c>
      <c r="C19" s="192"/>
      <c r="D19" s="192"/>
      <c r="E19" s="192"/>
      <c r="F19" s="193"/>
      <c r="G19" s="198">
        <v>100</v>
      </c>
      <c r="H19" s="198">
        <v>100</v>
      </c>
      <c r="I19" s="195">
        <v>100</v>
      </c>
      <c r="J19" s="195"/>
      <c r="K19" s="195"/>
      <c r="L19" s="195"/>
      <c r="M19" s="195"/>
      <c r="N19" s="195">
        <v>3</v>
      </c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>
        <v>1</v>
      </c>
      <c r="AD19" s="195"/>
      <c r="AE19" s="195"/>
      <c r="AF19" s="195"/>
    </row>
    <row r="20" spans="1:32" ht="15.75" customHeight="1" x14ac:dyDescent="0.3">
      <c r="A20" s="207">
        <v>13</v>
      </c>
      <c r="B20" s="208" t="s">
        <v>252</v>
      </c>
      <c r="C20" s="192"/>
      <c r="D20" s="192"/>
      <c r="E20" s="192"/>
      <c r="F20" s="193"/>
      <c r="G20" s="198">
        <v>100</v>
      </c>
      <c r="H20" s="198">
        <v>100</v>
      </c>
      <c r="I20" s="195">
        <v>100</v>
      </c>
      <c r="J20" s="195"/>
      <c r="K20" s="195"/>
      <c r="L20" s="195"/>
      <c r="M20" s="195"/>
      <c r="N20" s="195">
        <v>3</v>
      </c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</row>
    <row r="21" spans="1:32" ht="15.75" customHeight="1" x14ac:dyDescent="0.3">
      <c r="A21" s="207">
        <v>14</v>
      </c>
      <c r="B21" s="208" t="s">
        <v>253</v>
      </c>
      <c r="C21" s="192"/>
      <c r="D21" s="192"/>
      <c r="E21" s="192"/>
      <c r="F21" s="193"/>
      <c r="G21" s="198">
        <v>100</v>
      </c>
      <c r="H21" s="198">
        <v>100</v>
      </c>
      <c r="I21" s="195"/>
      <c r="J21" s="195"/>
      <c r="K21" s="195"/>
      <c r="L21" s="195"/>
      <c r="M21" s="195"/>
      <c r="N21" s="195">
        <v>3</v>
      </c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>
        <v>1</v>
      </c>
      <c r="AB21" s="195">
        <v>99.7</v>
      </c>
      <c r="AC21" s="195">
        <v>1</v>
      </c>
      <c r="AD21" s="195"/>
      <c r="AE21" s="195"/>
      <c r="AF21" s="195"/>
    </row>
    <row r="22" spans="1:32" ht="15.75" customHeight="1" x14ac:dyDescent="0.3">
      <c r="A22" s="207">
        <v>15</v>
      </c>
      <c r="B22" s="208" t="s">
        <v>256</v>
      </c>
      <c r="C22" s="192"/>
      <c r="D22" s="192"/>
      <c r="E22" s="192"/>
      <c r="F22" s="193"/>
      <c r="G22" s="193"/>
      <c r="H22" s="193"/>
      <c r="I22" s="195">
        <v>100</v>
      </c>
      <c r="J22" s="195">
        <v>100</v>
      </c>
      <c r="K22" s="195">
        <v>94.1</v>
      </c>
      <c r="L22" s="195">
        <v>5.9</v>
      </c>
      <c r="M22" s="195"/>
      <c r="N22" s="195"/>
      <c r="O22" s="195">
        <v>3</v>
      </c>
      <c r="P22" s="195"/>
      <c r="Q22" s="195"/>
      <c r="R22" s="195"/>
      <c r="S22" s="195"/>
      <c r="T22" s="195"/>
      <c r="U22" s="195"/>
      <c r="V22" s="195"/>
      <c r="W22" s="195"/>
      <c r="X22" s="195">
        <v>33.33</v>
      </c>
      <c r="Y22" s="195">
        <v>43.32</v>
      </c>
      <c r="Z22" s="195">
        <v>23.04</v>
      </c>
      <c r="AA22" s="195">
        <v>0.2</v>
      </c>
      <c r="AB22" s="195">
        <v>99.8</v>
      </c>
      <c r="AC22" s="195">
        <v>0.2</v>
      </c>
      <c r="AD22" s="195">
        <v>0</v>
      </c>
      <c r="AE22" s="195" t="s">
        <v>306</v>
      </c>
      <c r="AF22" s="195"/>
    </row>
    <row r="23" spans="1:32" ht="15.75" customHeight="1" x14ac:dyDescent="0.3">
      <c r="A23" s="207">
        <v>16</v>
      </c>
      <c r="B23" s="208" t="s">
        <v>258</v>
      </c>
      <c r="C23" s="209"/>
      <c r="D23" s="209"/>
      <c r="E23" s="209"/>
      <c r="F23" s="209"/>
      <c r="G23" s="209"/>
      <c r="H23" s="209"/>
      <c r="I23" s="195">
        <v>100</v>
      </c>
      <c r="J23" s="195">
        <v>100</v>
      </c>
      <c r="K23" s="195"/>
      <c r="L23" s="195"/>
      <c r="M23" s="195"/>
      <c r="N23" s="195"/>
      <c r="O23" s="195">
        <v>3</v>
      </c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</row>
    <row r="24" spans="1:32" ht="15.75" customHeight="1" x14ac:dyDescent="0.3">
      <c r="A24" s="207">
        <v>17</v>
      </c>
      <c r="B24" s="208" t="s">
        <v>260</v>
      </c>
      <c r="C24" s="209"/>
      <c r="D24" s="209"/>
      <c r="E24" s="209"/>
      <c r="F24" s="209"/>
      <c r="G24" s="209"/>
      <c r="H24" s="209"/>
      <c r="I24" s="195">
        <v>100</v>
      </c>
      <c r="J24" s="195">
        <v>100</v>
      </c>
      <c r="K24" s="195">
        <v>92.6</v>
      </c>
      <c r="L24" s="195">
        <v>7.4</v>
      </c>
      <c r="M24" s="195"/>
      <c r="N24" s="195"/>
      <c r="O24" s="195">
        <v>3</v>
      </c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</row>
    <row r="25" spans="1:32" ht="15.75" customHeight="1" x14ac:dyDescent="0.3">
      <c r="A25" s="207">
        <v>18</v>
      </c>
      <c r="B25" s="208" t="s">
        <v>261</v>
      </c>
      <c r="C25" s="195"/>
      <c r="D25" s="195"/>
      <c r="E25" s="195"/>
      <c r="F25" s="195"/>
      <c r="G25" s="195"/>
      <c r="H25" s="195"/>
      <c r="I25" s="195">
        <v>100</v>
      </c>
      <c r="J25" s="195">
        <v>100</v>
      </c>
      <c r="K25" s="195">
        <v>68.5</v>
      </c>
      <c r="L25" s="195">
        <v>29.6</v>
      </c>
      <c r="M25" s="195">
        <v>1.9</v>
      </c>
      <c r="N25" s="195"/>
      <c r="O25" s="195">
        <v>3</v>
      </c>
      <c r="P25" s="195"/>
      <c r="Q25" s="195"/>
      <c r="R25" s="195"/>
      <c r="S25" s="195"/>
      <c r="T25" s="195"/>
      <c r="U25" s="195"/>
      <c r="V25" s="195"/>
      <c r="W25" s="195"/>
      <c r="X25" s="195">
        <v>11.06</v>
      </c>
      <c r="Y25" s="195">
        <v>53.68</v>
      </c>
      <c r="Z25" s="195">
        <v>35.26</v>
      </c>
      <c r="AA25" s="195">
        <v>0</v>
      </c>
      <c r="AB25" s="195">
        <v>100</v>
      </c>
      <c r="AC25" s="195">
        <v>0</v>
      </c>
      <c r="AD25" s="195">
        <v>0</v>
      </c>
      <c r="AE25" s="195">
        <v>5</v>
      </c>
      <c r="AF25" s="195"/>
    </row>
    <row r="26" spans="1:32" ht="15.75" customHeight="1" x14ac:dyDescent="0.3">
      <c r="A26" s="186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</row>
    <row r="27" spans="1:32" ht="15.75" customHeight="1" x14ac:dyDescent="0.3">
      <c r="A27" s="210"/>
      <c r="B27" s="210"/>
      <c r="C27" s="310"/>
      <c r="D27" s="311"/>
      <c r="E27" s="311"/>
      <c r="F27" s="210"/>
      <c r="G27" s="210"/>
      <c r="H27" s="211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</row>
    <row r="28" spans="1:32" ht="15.75" customHeight="1" x14ac:dyDescent="0.3">
      <c r="A28" s="210"/>
      <c r="B28" s="210"/>
      <c r="C28" s="310"/>
      <c r="D28" s="311"/>
      <c r="E28" s="311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</row>
    <row r="29" spans="1:32" ht="15.75" customHeight="1" x14ac:dyDescent="0.3">
      <c r="A29" s="186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</row>
    <row r="30" spans="1:32" ht="15.75" customHeight="1" x14ac:dyDescent="0.3">
      <c r="A30" s="186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</row>
    <row r="31" spans="1:32" ht="15.75" customHeight="1" x14ac:dyDescent="0.3">
      <c r="A31" s="186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</row>
    <row r="32" spans="1:32" ht="15.75" customHeight="1" x14ac:dyDescent="0.3">
      <c r="A32" s="186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</row>
    <row r="33" spans="1:32" ht="15.75" customHeight="1" x14ac:dyDescent="0.3">
      <c r="A33" s="186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</row>
    <row r="34" spans="1:32" ht="15.75" customHeight="1" x14ac:dyDescent="0.3">
      <c r="A34" s="186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</row>
    <row r="35" spans="1:32" ht="15.75" customHeight="1" x14ac:dyDescent="0.3">
      <c r="A35" s="186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</row>
    <row r="36" spans="1:32" ht="15.75" customHeight="1" x14ac:dyDescent="0.3">
      <c r="A36" s="186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</row>
    <row r="37" spans="1:32" ht="15.75" customHeight="1" x14ac:dyDescent="0.3">
      <c r="A37" s="186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</row>
    <row r="38" spans="1:32" ht="15.75" customHeight="1" x14ac:dyDescent="0.3">
      <c r="A38" s="186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</row>
    <row r="39" spans="1:32" ht="15.75" customHeight="1" x14ac:dyDescent="0.3">
      <c r="A39" s="186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</row>
    <row r="40" spans="1:32" ht="15.75" customHeight="1" x14ac:dyDescent="0.3">
      <c r="A40" s="186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</row>
    <row r="41" spans="1:32" ht="15.75" customHeight="1" x14ac:dyDescent="0.3">
      <c r="A41" s="186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</row>
    <row r="42" spans="1:32" ht="15.75" customHeight="1" x14ac:dyDescent="0.3">
      <c r="A42" s="186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</row>
    <row r="43" spans="1:32" ht="15.75" customHeight="1" x14ac:dyDescent="0.3">
      <c r="A43" s="186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</row>
    <row r="44" spans="1:32" ht="15.75" customHeight="1" x14ac:dyDescent="0.3">
      <c r="A44" s="186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</row>
    <row r="45" spans="1:32" ht="15.75" customHeight="1" x14ac:dyDescent="0.3">
      <c r="A45" s="18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</row>
    <row r="46" spans="1:32" ht="15.75" customHeight="1" x14ac:dyDescent="0.3">
      <c r="A46" s="186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</row>
    <row r="47" spans="1:32" ht="15.75" customHeight="1" x14ac:dyDescent="0.3">
      <c r="A47" s="186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</row>
    <row r="48" spans="1:32" ht="15.75" customHeight="1" x14ac:dyDescent="0.3">
      <c r="A48" s="186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</row>
    <row r="49" spans="1:32" ht="15.75" customHeight="1" x14ac:dyDescent="0.3">
      <c r="A49" s="186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</row>
    <row r="50" spans="1:32" ht="15.75" customHeight="1" x14ac:dyDescent="0.3">
      <c r="A50" s="186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</row>
    <row r="51" spans="1:32" ht="15.75" customHeight="1" x14ac:dyDescent="0.3">
      <c r="A51" s="186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</row>
    <row r="52" spans="1:32" ht="15.75" customHeight="1" x14ac:dyDescent="0.3">
      <c r="A52" s="186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</row>
    <row r="53" spans="1:32" ht="15.75" customHeight="1" x14ac:dyDescent="0.3">
      <c r="A53" s="186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</row>
    <row r="54" spans="1:32" ht="15.75" customHeight="1" x14ac:dyDescent="0.3">
      <c r="A54" s="186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</row>
    <row r="55" spans="1:32" ht="15.75" customHeight="1" x14ac:dyDescent="0.3">
      <c r="A55" s="186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</row>
    <row r="56" spans="1:32" ht="15.75" customHeight="1" x14ac:dyDescent="0.3">
      <c r="A56" s="186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</row>
    <row r="57" spans="1:32" ht="15.75" customHeight="1" x14ac:dyDescent="0.3">
      <c r="A57" s="186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</row>
    <row r="58" spans="1:32" ht="15.75" customHeight="1" x14ac:dyDescent="0.3">
      <c r="A58" s="186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</row>
    <row r="59" spans="1:32" ht="15.75" customHeight="1" x14ac:dyDescent="0.3">
      <c r="A59" s="186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</row>
    <row r="60" spans="1:32" ht="15.75" customHeight="1" x14ac:dyDescent="0.3">
      <c r="A60" s="186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</row>
    <row r="61" spans="1:32" ht="15.75" customHeight="1" x14ac:dyDescent="0.3">
      <c r="A61" s="186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</row>
    <row r="62" spans="1:32" ht="15.75" customHeight="1" x14ac:dyDescent="0.3">
      <c r="A62" s="186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</row>
    <row r="63" spans="1:32" ht="15.75" customHeight="1" x14ac:dyDescent="0.3">
      <c r="A63" s="186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</row>
    <row r="64" spans="1:32" ht="15.75" customHeight="1" x14ac:dyDescent="0.3">
      <c r="A64" s="186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</row>
    <row r="65" spans="1:32" ht="15.75" customHeight="1" x14ac:dyDescent="0.3">
      <c r="A65" s="186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</row>
    <row r="66" spans="1:32" ht="15.75" customHeight="1" x14ac:dyDescent="0.3">
      <c r="A66" s="186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</row>
    <row r="67" spans="1:32" ht="15.75" customHeight="1" x14ac:dyDescent="0.3">
      <c r="A67" s="186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</row>
    <row r="68" spans="1:32" ht="15.75" customHeight="1" x14ac:dyDescent="0.3">
      <c r="A68" s="186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</row>
    <row r="69" spans="1:32" ht="15.75" customHeight="1" x14ac:dyDescent="0.3">
      <c r="A69" s="186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</row>
    <row r="70" spans="1:32" ht="15.75" customHeight="1" x14ac:dyDescent="0.3">
      <c r="A70" s="186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</row>
    <row r="71" spans="1:32" ht="15.75" customHeight="1" x14ac:dyDescent="0.3">
      <c r="A71" s="186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</row>
    <row r="72" spans="1:32" ht="15.75" customHeight="1" x14ac:dyDescent="0.3">
      <c r="A72" s="186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</row>
    <row r="73" spans="1:32" ht="15.75" customHeight="1" x14ac:dyDescent="0.3">
      <c r="A73" s="186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</row>
    <row r="74" spans="1:32" ht="15.75" customHeight="1" x14ac:dyDescent="0.3">
      <c r="A74" s="186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</row>
    <row r="75" spans="1:32" ht="15.75" customHeight="1" x14ac:dyDescent="0.3">
      <c r="A75" s="186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</row>
    <row r="76" spans="1:32" ht="15.75" customHeight="1" x14ac:dyDescent="0.3">
      <c r="A76" s="186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</row>
    <row r="77" spans="1:32" ht="15.75" customHeight="1" x14ac:dyDescent="0.3">
      <c r="A77" s="186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</row>
    <row r="78" spans="1:32" ht="15.75" customHeight="1" x14ac:dyDescent="0.3">
      <c r="A78" s="186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</row>
    <row r="79" spans="1:32" ht="15.75" customHeight="1" x14ac:dyDescent="0.3">
      <c r="A79" s="186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</row>
    <row r="80" spans="1:32" ht="15.75" customHeight="1" x14ac:dyDescent="0.3">
      <c r="A80" s="186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</row>
    <row r="81" spans="1:32" ht="15.75" customHeight="1" x14ac:dyDescent="0.3">
      <c r="A81" s="186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</row>
    <row r="82" spans="1:32" ht="15.75" customHeight="1" x14ac:dyDescent="0.3">
      <c r="A82" s="186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</row>
    <row r="83" spans="1:32" ht="15.75" customHeight="1" x14ac:dyDescent="0.3">
      <c r="A83" s="186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</row>
    <row r="84" spans="1:32" ht="15.75" customHeight="1" x14ac:dyDescent="0.3">
      <c r="A84" s="186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</row>
    <row r="85" spans="1:32" ht="15.75" customHeight="1" x14ac:dyDescent="0.3">
      <c r="A85" s="186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</row>
    <row r="86" spans="1:32" ht="15.75" customHeight="1" x14ac:dyDescent="0.3">
      <c r="A86" s="186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</row>
    <row r="87" spans="1:32" ht="15.75" customHeight="1" x14ac:dyDescent="0.3">
      <c r="A87" s="186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</row>
    <row r="88" spans="1:32" ht="15.75" customHeight="1" x14ac:dyDescent="0.3">
      <c r="A88" s="186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</row>
    <row r="89" spans="1:32" ht="15.75" customHeight="1" x14ac:dyDescent="0.3">
      <c r="A89" s="186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</row>
    <row r="90" spans="1:32" ht="15.75" customHeight="1" x14ac:dyDescent="0.3">
      <c r="A90" s="186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</row>
    <row r="91" spans="1:32" ht="15.75" customHeight="1" x14ac:dyDescent="0.3">
      <c r="A91" s="186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</row>
    <row r="92" spans="1:32" ht="15.75" customHeight="1" x14ac:dyDescent="0.3">
      <c r="A92" s="186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</row>
    <row r="93" spans="1:32" ht="15.75" customHeight="1" x14ac:dyDescent="0.3">
      <c r="A93" s="186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</row>
    <row r="94" spans="1:32" ht="15.75" customHeight="1" x14ac:dyDescent="0.3">
      <c r="A94" s="186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</row>
    <row r="95" spans="1:32" ht="15.75" customHeight="1" x14ac:dyDescent="0.3">
      <c r="A95" s="186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</row>
    <row r="96" spans="1:32" ht="15.75" customHeight="1" x14ac:dyDescent="0.3">
      <c r="A96" s="186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</row>
    <row r="97" spans="1:32" ht="15.75" customHeight="1" x14ac:dyDescent="0.3">
      <c r="A97" s="186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</row>
    <row r="98" spans="1:32" ht="15.75" customHeight="1" x14ac:dyDescent="0.3">
      <c r="A98" s="186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</row>
    <row r="99" spans="1:32" ht="15.75" customHeight="1" x14ac:dyDescent="0.3">
      <c r="A99" s="186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</row>
    <row r="100" spans="1:32" ht="15.75" customHeight="1" x14ac:dyDescent="0.3">
      <c r="A100" s="186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</row>
    <row r="101" spans="1:32" ht="15.75" customHeight="1" x14ac:dyDescent="0.3">
      <c r="A101" s="186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</row>
    <row r="102" spans="1:32" ht="15.75" customHeight="1" x14ac:dyDescent="0.3">
      <c r="A102" s="186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</row>
    <row r="103" spans="1:32" ht="15.75" customHeight="1" x14ac:dyDescent="0.3">
      <c r="A103" s="186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</row>
    <row r="104" spans="1:32" ht="15.75" customHeight="1" x14ac:dyDescent="0.3">
      <c r="A104" s="186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</row>
    <row r="105" spans="1:32" ht="15.75" customHeight="1" x14ac:dyDescent="0.3">
      <c r="A105" s="186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</row>
    <row r="106" spans="1:32" ht="15.75" customHeight="1" x14ac:dyDescent="0.3">
      <c r="A106" s="186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</row>
    <row r="107" spans="1:32" ht="15.75" customHeight="1" x14ac:dyDescent="0.3">
      <c r="A107" s="186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</row>
    <row r="108" spans="1:32" ht="15.75" customHeight="1" x14ac:dyDescent="0.3">
      <c r="A108" s="186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</row>
    <row r="109" spans="1:32" ht="15.75" customHeight="1" x14ac:dyDescent="0.3">
      <c r="A109" s="186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</row>
    <row r="110" spans="1:32" ht="15.75" customHeight="1" x14ac:dyDescent="0.3">
      <c r="A110" s="186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</row>
    <row r="111" spans="1:32" ht="15.75" customHeight="1" x14ac:dyDescent="0.3">
      <c r="A111" s="186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</row>
    <row r="112" spans="1:32" ht="15.75" customHeight="1" x14ac:dyDescent="0.3">
      <c r="A112" s="186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</row>
    <row r="113" spans="1:32" ht="15.75" customHeight="1" x14ac:dyDescent="0.3">
      <c r="A113" s="186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</row>
    <row r="114" spans="1:32" ht="15.75" customHeight="1" x14ac:dyDescent="0.3">
      <c r="A114" s="186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</row>
    <row r="115" spans="1:32" ht="15.75" customHeight="1" x14ac:dyDescent="0.3">
      <c r="A115" s="186"/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</row>
    <row r="116" spans="1:32" ht="15.75" customHeight="1" x14ac:dyDescent="0.3">
      <c r="A116" s="186"/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</row>
    <row r="117" spans="1:32" ht="15.75" customHeight="1" x14ac:dyDescent="0.3">
      <c r="A117" s="186"/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</row>
    <row r="118" spans="1:32" ht="15.75" customHeight="1" x14ac:dyDescent="0.3">
      <c r="A118" s="186"/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</row>
    <row r="119" spans="1:32" ht="15.75" customHeight="1" x14ac:dyDescent="0.3">
      <c r="A119" s="186"/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</row>
    <row r="120" spans="1:32" ht="15.75" customHeight="1" x14ac:dyDescent="0.3">
      <c r="A120" s="186"/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</row>
    <row r="121" spans="1:32" ht="15.75" customHeight="1" x14ac:dyDescent="0.3">
      <c r="A121" s="186"/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</row>
    <row r="122" spans="1:32" ht="15.75" customHeight="1" x14ac:dyDescent="0.3">
      <c r="A122" s="186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</row>
    <row r="123" spans="1:32" ht="15.75" customHeight="1" x14ac:dyDescent="0.3">
      <c r="A123" s="186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</row>
    <row r="124" spans="1:32" ht="15.75" customHeight="1" x14ac:dyDescent="0.3">
      <c r="A124" s="186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</row>
    <row r="125" spans="1:32" ht="15.75" customHeight="1" x14ac:dyDescent="0.3">
      <c r="A125" s="186"/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</row>
    <row r="126" spans="1:32" ht="15.75" customHeight="1" x14ac:dyDescent="0.3">
      <c r="A126" s="186"/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</row>
    <row r="127" spans="1:32" ht="15.75" customHeight="1" x14ac:dyDescent="0.3">
      <c r="A127" s="186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</row>
    <row r="128" spans="1:32" ht="15.75" customHeight="1" x14ac:dyDescent="0.3">
      <c r="A128" s="186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</row>
    <row r="129" spans="1:32" ht="15.75" customHeight="1" x14ac:dyDescent="0.3">
      <c r="A129" s="186"/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</row>
    <row r="130" spans="1:32" ht="15.75" customHeight="1" x14ac:dyDescent="0.3">
      <c r="A130" s="186"/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</row>
    <row r="131" spans="1:32" ht="15.75" customHeight="1" x14ac:dyDescent="0.3">
      <c r="A131" s="186"/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</row>
    <row r="132" spans="1:32" ht="15.75" customHeight="1" x14ac:dyDescent="0.3">
      <c r="A132" s="186"/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</row>
    <row r="133" spans="1:32" ht="15.75" customHeight="1" x14ac:dyDescent="0.3">
      <c r="A133" s="186"/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</row>
    <row r="134" spans="1:32" ht="15.75" customHeight="1" x14ac:dyDescent="0.3">
      <c r="A134" s="186"/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</row>
    <row r="135" spans="1:32" ht="15.75" customHeight="1" x14ac:dyDescent="0.3">
      <c r="A135" s="186"/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</row>
    <row r="136" spans="1:32" ht="15.75" customHeight="1" x14ac:dyDescent="0.3">
      <c r="A136" s="186"/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</row>
    <row r="137" spans="1:32" ht="15.75" customHeight="1" x14ac:dyDescent="0.3">
      <c r="A137" s="186"/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</row>
    <row r="138" spans="1:32" ht="15.75" customHeight="1" x14ac:dyDescent="0.3">
      <c r="A138" s="186"/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</row>
    <row r="139" spans="1:32" ht="15.75" customHeight="1" x14ac:dyDescent="0.3">
      <c r="A139" s="186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</row>
    <row r="140" spans="1:32" ht="15.75" customHeight="1" x14ac:dyDescent="0.3">
      <c r="A140" s="186"/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</row>
    <row r="141" spans="1:32" ht="15.75" customHeight="1" x14ac:dyDescent="0.3">
      <c r="A141" s="186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</row>
    <row r="142" spans="1:32" ht="15.75" customHeight="1" x14ac:dyDescent="0.3">
      <c r="A142" s="186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</row>
    <row r="143" spans="1:32" ht="15.75" customHeight="1" x14ac:dyDescent="0.3">
      <c r="A143" s="186"/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</row>
    <row r="144" spans="1:32" ht="15.75" customHeight="1" x14ac:dyDescent="0.3">
      <c r="A144" s="186"/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</row>
    <row r="145" spans="1:32" ht="15.75" customHeight="1" x14ac:dyDescent="0.3">
      <c r="A145" s="186"/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</row>
    <row r="146" spans="1:32" ht="15.75" customHeight="1" x14ac:dyDescent="0.3">
      <c r="A146" s="186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</row>
    <row r="147" spans="1:32" ht="15.75" customHeight="1" x14ac:dyDescent="0.3">
      <c r="A147" s="186"/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</row>
    <row r="148" spans="1:32" ht="15.75" customHeight="1" x14ac:dyDescent="0.3">
      <c r="A148" s="186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</row>
    <row r="149" spans="1:32" ht="15.75" customHeight="1" x14ac:dyDescent="0.3">
      <c r="A149" s="186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</row>
    <row r="150" spans="1:32" ht="15.75" customHeight="1" x14ac:dyDescent="0.3">
      <c r="A150" s="186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</row>
    <row r="151" spans="1:32" ht="15.75" customHeight="1" x14ac:dyDescent="0.3">
      <c r="A151" s="186"/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</row>
    <row r="152" spans="1:32" ht="15.75" customHeight="1" x14ac:dyDescent="0.3">
      <c r="A152" s="186"/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</row>
    <row r="153" spans="1:32" ht="15.75" customHeight="1" x14ac:dyDescent="0.3">
      <c r="A153" s="186"/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</row>
    <row r="154" spans="1:32" ht="15.75" customHeight="1" x14ac:dyDescent="0.3">
      <c r="A154" s="186"/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</row>
    <row r="155" spans="1:32" ht="15.75" customHeight="1" x14ac:dyDescent="0.3">
      <c r="A155" s="186"/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</row>
    <row r="156" spans="1:32" ht="15.75" customHeight="1" x14ac:dyDescent="0.3">
      <c r="A156" s="186"/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</row>
    <row r="157" spans="1:32" ht="15.75" customHeight="1" x14ac:dyDescent="0.3">
      <c r="A157" s="186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</row>
    <row r="158" spans="1:32" ht="15.75" customHeight="1" x14ac:dyDescent="0.3">
      <c r="A158" s="186"/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</row>
    <row r="159" spans="1:32" ht="15.75" customHeight="1" x14ac:dyDescent="0.3">
      <c r="A159" s="186"/>
      <c r="B159" s="183"/>
      <c r="C159" s="183"/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</row>
    <row r="160" spans="1:32" ht="15.75" customHeight="1" x14ac:dyDescent="0.3">
      <c r="A160" s="186"/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</row>
    <row r="161" spans="1:32" ht="15.75" customHeight="1" x14ac:dyDescent="0.3">
      <c r="A161" s="186"/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</row>
    <row r="162" spans="1:32" ht="15.75" customHeight="1" x14ac:dyDescent="0.3">
      <c r="A162" s="186"/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</row>
    <row r="163" spans="1:32" ht="15.75" customHeight="1" x14ac:dyDescent="0.3">
      <c r="A163" s="186"/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</row>
    <row r="164" spans="1:32" ht="15.75" customHeight="1" x14ac:dyDescent="0.3">
      <c r="A164" s="186"/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</row>
    <row r="165" spans="1:32" ht="15.75" customHeight="1" x14ac:dyDescent="0.3">
      <c r="A165" s="186"/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</row>
    <row r="166" spans="1:32" ht="15.75" customHeight="1" x14ac:dyDescent="0.3">
      <c r="A166" s="186"/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</row>
    <row r="167" spans="1:32" ht="15.75" customHeight="1" x14ac:dyDescent="0.3">
      <c r="A167" s="186"/>
      <c r="B167" s="183"/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</row>
    <row r="168" spans="1:32" ht="15.75" customHeight="1" x14ac:dyDescent="0.3">
      <c r="A168" s="186"/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</row>
    <row r="169" spans="1:32" ht="15.75" customHeight="1" x14ac:dyDescent="0.3">
      <c r="A169" s="186"/>
      <c r="B169" s="183"/>
      <c r="C169" s="183"/>
      <c r="D169" s="183"/>
      <c r="E169" s="183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</row>
    <row r="170" spans="1:32" ht="15.75" customHeight="1" x14ac:dyDescent="0.3">
      <c r="A170" s="186"/>
      <c r="B170" s="183"/>
      <c r="C170" s="183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</row>
    <row r="171" spans="1:32" ht="15.75" customHeight="1" x14ac:dyDescent="0.3">
      <c r="A171" s="186"/>
      <c r="B171" s="183"/>
      <c r="C171" s="183"/>
      <c r="D171" s="183"/>
      <c r="E171" s="183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</row>
    <row r="172" spans="1:32" ht="15.75" customHeight="1" x14ac:dyDescent="0.3">
      <c r="A172" s="186"/>
      <c r="B172" s="183"/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</row>
    <row r="173" spans="1:32" ht="15.75" customHeight="1" x14ac:dyDescent="0.3">
      <c r="A173" s="186"/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</row>
    <row r="174" spans="1:32" ht="15.75" customHeight="1" x14ac:dyDescent="0.3">
      <c r="A174" s="186"/>
      <c r="B174" s="183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</row>
    <row r="175" spans="1:32" ht="15.75" customHeight="1" x14ac:dyDescent="0.3">
      <c r="A175" s="186"/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</row>
    <row r="176" spans="1:32" ht="15.75" customHeight="1" x14ac:dyDescent="0.3">
      <c r="A176" s="186"/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</row>
    <row r="177" spans="1:32" ht="15.75" customHeight="1" x14ac:dyDescent="0.3">
      <c r="A177" s="186"/>
      <c r="B177" s="183"/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</row>
    <row r="178" spans="1:32" ht="15.75" customHeight="1" x14ac:dyDescent="0.3">
      <c r="A178" s="186"/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</row>
    <row r="179" spans="1:32" ht="15.75" customHeight="1" x14ac:dyDescent="0.3">
      <c r="A179" s="186"/>
      <c r="B179" s="183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</row>
    <row r="180" spans="1:32" ht="15.75" customHeight="1" x14ac:dyDescent="0.3">
      <c r="A180" s="186"/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</row>
    <row r="181" spans="1:32" ht="15.75" customHeight="1" x14ac:dyDescent="0.3">
      <c r="A181" s="186"/>
      <c r="B181" s="183"/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</row>
    <row r="182" spans="1:32" ht="15.75" customHeight="1" x14ac:dyDescent="0.3">
      <c r="A182" s="186"/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</row>
    <row r="183" spans="1:32" ht="15.75" customHeight="1" x14ac:dyDescent="0.3">
      <c r="A183" s="186"/>
      <c r="B183" s="183"/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</row>
    <row r="184" spans="1:32" ht="15.75" customHeight="1" x14ac:dyDescent="0.3">
      <c r="A184" s="186"/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</row>
    <row r="185" spans="1:32" ht="15.75" customHeight="1" x14ac:dyDescent="0.3">
      <c r="A185" s="186"/>
      <c r="B185" s="183"/>
      <c r="C185" s="183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</row>
    <row r="186" spans="1:32" ht="15.75" customHeight="1" x14ac:dyDescent="0.3">
      <c r="A186" s="186"/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</row>
    <row r="187" spans="1:32" ht="15.75" customHeight="1" x14ac:dyDescent="0.3">
      <c r="A187" s="186"/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</row>
    <row r="188" spans="1:32" ht="15.75" customHeight="1" x14ac:dyDescent="0.3">
      <c r="A188" s="186"/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</row>
    <row r="189" spans="1:32" ht="15.75" customHeight="1" x14ac:dyDescent="0.3">
      <c r="A189" s="186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</row>
    <row r="190" spans="1:32" ht="15.75" customHeight="1" x14ac:dyDescent="0.3">
      <c r="A190" s="186"/>
      <c r="B190" s="183"/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</row>
    <row r="191" spans="1:32" ht="15.75" customHeight="1" x14ac:dyDescent="0.3">
      <c r="A191" s="186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</row>
    <row r="192" spans="1:32" ht="15.75" customHeight="1" x14ac:dyDescent="0.3">
      <c r="A192" s="186"/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</row>
    <row r="193" spans="1:32" ht="15.75" customHeight="1" x14ac:dyDescent="0.3">
      <c r="A193" s="186"/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</row>
    <row r="194" spans="1:32" ht="15.75" customHeight="1" x14ac:dyDescent="0.3">
      <c r="A194" s="186"/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</row>
    <row r="195" spans="1:32" ht="15.75" customHeight="1" x14ac:dyDescent="0.3">
      <c r="A195" s="186"/>
      <c r="B195" s="183"/>
      <c r="C195" s="183"/>
      <c r="D195" s="183"/>
      <c r="E195" s="183"/>
      <c r="F195" s="183"/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</row>
    <row r="196" spans="1:32" ht="15.75" customHeight="1" x14ac:dyDescent="0.3">
      <c r="A196" s="186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</row>
    <row r="197" spans="1:32" ht="15.75" customHeight="1" x14ac:dyDescent="0.3">
      <c r="A197" s="186"/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</row>
    <row r="198" spans="1:32" ht="15.75" customHeight="1" x14ac:dyDescent="0.3">
      <c r="A198" s="186"/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</row>
    <row r="199" spans="1:32" ht="15.75" customHeight="1" x14ac:dyDescent="0.3">
      <c r="A199" s="186"/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</row>
    <row r="200" spans="1:32" ht="15.75" customHeight="1" x14ac:dyDescent="0.3">
      <c r="A200" s="186"/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</row>
    <row r="201" spans="1:32" ht="15.75" customHeight="1" x14ac:dyDescent="0.3">
      <c r="A201" s="186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</row>
    <row r="202" spans="1:32" ht="15.75" customHeight="1" x14ac:dyDescent="0.3">
      <c r="A202" s="186"/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</row>
    <row r="203" spans="1:32" ht="15.75" customHeight="1" x14ac:dyDescent="0.3">
      <c r="A203" s="186"/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</row>
    <row r="204" spans="1:32" ht="15.75" customHeight="1" x14ac:dyDescent="0.3">
      <c r="A204" s="186"/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</row>
    <row r="205" spans="1:32" ht="15.75" customHeight="1" x14ac:dyDescent="0.3">
      <c r="A205" s="186"/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</row>
    <row r="206" spans="1:32" ht="15.75" customHeight="1" x14ac:dyDescent="0.3">
      <c r="A206" s="186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</row>
    <row r="207" spans="1:32" ht="15.75" customHeight="1" x14ac:dyDescent="0.3">
      <c r="A207" s="186"/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</row>
    <row r="208" spans="1:32" ht="15.75" customHeight="1" x14ac:dyDescent="0.3">
      <c r="A208" s="186"/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</row>
    <row r="209" spans="1:32" ht="15.75" customHeight="1" x14ac:dyDescent="0.3">
      <c r="A209" s="186"/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</row>
    <row r="210" spans="1:32" ht="15.75" customHeight="1" x14ac:dyDescent="0.3">
      <c r="A210" s="186"/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</row>
    <row r="211" spans="1:32" ht="15.75" customHeight="1" x14ac:dyDescent="0.3">
      <c r="A211" s="186"/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</row>
    <row r="212" spans="1:32" ht="15.75" customHeight="1" x14ac:dyDescent="0.3">
      <c r="A212" s="186"/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</row>
    <row r="213" spans="1:32" ht="15.75" customHeight="1" x14ac:dyDescent="0.3">
      <c r="A213" s="186"/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</row>
    <row r="214" spans="1:32" ht="15.75" customHeight="1" x14ac:dyDescent="0.3">
      <c r="A214" s="186"/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</row>
    <row r="215" spans="1:32" ht="15.75" customHeight="1" x14ac:dyDescent="0.3">
      <c r="A215" s="186"/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</row>
    <row r="216" spans="1:32" ht="15.75" customHeight="1" x14ac:dyDescent="0.3">
      <c r="A216" s="186"/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</row>
    <row r="217" spans="1:32" ht="15.75" customHeight="1" x14ac:dyDescent="0.3">
      <c r="A217" s="186"/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</row>
    <row r="218" spans="1:32" ht="15.75" customHeight="1" x14ac:dyDescent="0.3">
      <c r="A218" s="186"/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</row>
    <row r="219" spans="1:32" ht="15.75" customHeight="1" x14ac:dyDescent="0.3">
      <c r="A219" s="186"/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</row>
    <row r="220" spans="1:32" ht="15.75" customHeight="1" x14ac:dyDescent="0.3">
      <c r="A220" s="186"/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</row>
    <row r="221" spans="1:32" ht="15.75" customHeight="1" x14ac:dyDescent="0.3">
      <c r="A221" s="186"/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</row>
    <row r="222" spans="1:32" ht="15.75" customHeight="1" x14ac:dyDescent="0.3">
      <c r="A222" s="186"/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</row>
    <row r="223" spans="1:32" ht="15.75" customHeight="1" x14ac:dyDescent="0.3">
      <c r="A223" s="186"/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</row>
    <row r="224" spans="1:32" ht="15.75" customHeight="1" x14ac:dyDescent="0.3">
      <c r="A224" s="186"/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</row>
    <row r="225" spans="1:32" ht="15.75" customHeight="1" x14ac:dyDescent="0.3">
      <c r="A225" s="186"/>
      <c r="B225" s="1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</row>
    <row r="226" spans="1:32" ht="15.75" customHeight="1" x14ac:dyDescent="0.3">
      <c r="A226" s="186"/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</row>
    <row r="227" spans="1:32" ht="15.75" customHeight="1" x14ac:dyDescent="0.3">
      <c r="A227" s="186"/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</row>
    <row r="228" spans="1:32" ht="15.75" customHeight="1" x14ac:dyDescent="0.3">
      <c r="A228" s="186"/>
      <c r="B228" s="183"/>
      <c r="C228" s="183"/>
      <c r="D228" s="183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</row>
    <row r="229" spans="1:32" ht="15.75" customHeight="1" x14ac:dyDescent="0.3">
      <c r="A229" s="186"/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</row>
    <row r="230" spans="1:32" ht="15.75" customHeight="1" x14ac:dyDescent="0.3">
      <c r="A230" s="186"/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</row>
    <row r="231" spans="1:32" ht="15.75" customHeight="1" x14ac:dyDescent="0.3">
      <c r="A231" s="186"/>
      <c r="B231" s="183"/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</row>
    <row r="232" spans="1:32" ht="15.75" customHeight="1" x14ac:dyDescent="0.3">
      <c r="A232" s="186"/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</row>
    <row r="233" spans="1:32" ht="15.75" customHeight="1" x14ac:dyDescent="0.3">
      <c r="A233" s="186"/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</row>
    <row r="234" spans="1:32" ht="15.75" customHeight="1" x14ac:dyDescent="0.3">
      <c r="A234" s="186"/>
      <c r="B234" s="183"/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</row>
    <row r="235" spans="1:32" ht="15.75" customHeight="1" x14ac:dyDescent="0.3">
      <c r="A235" s="186"/>
      <c r="B235" s="183"/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</row>
    <row r="236" spans="1:32" ht="15.75" customHeight="1" x14ac:dyDescent="0.3">
      <c r="A236" s="186"/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  <c r="AF236" s="183"/>
    </row>
    <row r="237" spans="1:32" ht="15.75" customHeight="1" x14ac:dyDescent="0.3">
      <c r="A237" s="186"/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</row>
    <row r="238" spans="1:32" ht="15.75" customHeight="1" x14ac:dyDescent="0.3">
      <c r="A238" s="186"/>
      <c r="B238" s="183"/>
      <c r="C238" s="183"/>
      <c r="D238" s="183"/>
      <c r="E238" s="183"/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</row>
    <row r="239" spans="1:32" ht="15.75" customHeight="1" x14ac:dyDescent="0.3">
      <c r="A239" s="186"/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</row>
    <row r="240" spans="1:32" ht="15.75" customHeight="1" x14ac:dyDescent="0.3">
      <c r="A240" s="186"/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</row>
    <row r="241" spans="1:32" ht="15.75" customHeight="1" x14ac:dyDescent="0.3">
      <c r="A241" s="186"/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</row>
    <row r="242" spans="1:32" ht="15.75" customHeight="1" x14ac:dyDescent="0.3">
      <c r="A242" s="186"/>
      <c r="B242" s="183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</row>
    <row r="243" spans="1:32" ht="15.75" customHeight="1" x14ac:dyDescent="0.3">
      <c r="A243" s="186"/>
      <c r="B243" s="183"/>
      <c r="C243" s="183"/>
      <c r="D243" s="183"/>
      <c r="E243" s="183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</row>
    <row r="244" spans="1:32" ht="15.75" customHeight="1" x14ac:dyDescent="0.3">
      <c r="A244" s="186"/>
      <c r="B244" s="183"/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</row>
    <row r="245" spans="1:32" ht="15.75" customHeight="1" x14ac:dyDescent="0.3">
      <c r="A245" s="186"/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</row>
    <row r="246" spans="1:32" ht="15.75" customHeight="1" x14ac:dyDescent="0.3">
      <c r="A246" s="186"/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</row>
    <row r="247" spans="1:32" ht="15.75" customHeight="1" x14ac:dyDescent="0.3">
      <c r="A247" s="186"/>
      <c r="B247" s="183"/>
      <c r="C247" s="183"/>
      <c r="D247" s="183"/>
      <c r="E247" s="183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</row>
    <row r="248" spans="1:32" ht="15.75" customHeight="1" x14ac:dyDescent="0.3">
      <c r="A248" s="186"/>
      <c r="B248" s="183"/>
      <c r="C248" s="183"/>
      <c r="D248" s="183"/>
      <c r="E248" s="183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</row>
    <row r="249" spans="1:32" ht="15.75" customHeight="1" x14ac:dyDescent="0.3">
      <c r="A249" s="186"/>
      <c r="B249" s="183"/>
      <c r="C249" s="183"/>
      <c r="D249" s="183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</row>
    <row r="250" spans="1:32" ht="15.75" customHeight="1" x14ac:dyDescent="0.3">
      <c r="A250" s="186"/>
      <c r="B250" s="183"/>
      <c r="C250" s="183"/>
      <c r="D250" s="183"/>
      <c r="E250" s="183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</row>
    <row r="251" spans="1:32" ht="15.75" customHeight="1" x14ac:dyDescent="0.3">
      <c r="A251" s="186"/>
      <c r="B251" s="183"/>
      <c r="C251" s="183"/>
      <c r="D251" s="183"/>
      <c r="E251" s="183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</row>
    <row r="252" spans="1:32" ht="15.75" customHeight="1" x14ac:dyDescent="0.3">
      <c r="A252" s="186"/>
      <c r="B252" s="183"/>
      <c r="C252" s="183"/>
      <c r="D252" s="183"/>
      <c r="E252" s="183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</row>
    <row r="253" spans="1:32" ht="15.75" customHeight="1" x14ac:dyDescent="0.3">
      <c r="A253" s="186"/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</row>
    <row r="254" spans="1:32" ht="15.75" customHeight="1" x14ac:dyDescent="0.3">
      <c r="A254" s="186"/>
      <c r="B254" s="183"/>
      <c r="C254" s="183"/>
      <c r="D254" s="183"/>
      <c r="E254" s="183"/>
      <c r="F254" s="183"/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</row>
    <row r="255" spans="1:32" ht="15.75" customHeight="1" x14ac:dyDescent="0.3">
      <c r="A255" s="186"/>
      <c r="B255" s="183"/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</row>
    <row r="256" spans="1:32" ht="15.75" customHeight="1" x14ac:dyDescent="0.3">
      <c r="A256" s="186"/>
      <c r="B256" s="183"/>
      <c r="C256" s="183"/>
      <c r="D256" s="183"/>
      <c r="E256" s="183"/>
      <c r="F256" s="183"/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</row>
    <row r="257" spans="1:32" ht="15.75" customHeight="1" x14ac:dyDescent="0.3">
      <c r="A257" s="186"/>
      <c r="B257" s="183"/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</row>
    <row r="258" spans="1:32" ht="15.75" customHeight="1" x14ac:dyDescent="0.3">
      <c r="A258" s="186"/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</row>
    <row r="259" spans="1:32" ht="15.75" customHeight="1" x14ac:dyDescent="0.3">
      <c r="A259" s="186"/>
      <c r="B259" s="183"/>
      <c r="C259" s="183"/>
      <c r="D259" s="183"/>
      <c r="E259" s="183"/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</row>
    <row r="260" spans="1:32" ht="15.75" customHeight="1" x14ac:dyDescent="0.3">
      <c r="A260" s="186"/>
      <c r="B260" s="183"/>
      <c r="C260" s="183"/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</row>
    <row r="261" spans="1:32" ht="15.75" customHeight="1" x14ac:dyDescent="0.3">
      <c r="A261" s="186"/>
      <c r="B261" s="183"/>
      <c r="C261" s="183"/>
      <c r="D261" s="183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</row>
    <row r="262" spans="1:32" ht="15.75" customHeight="1" x14ac:dyDescent="0.3">
      <c r="A262" s="186"/>
      <c r="B262" s="183"/>
      <c r="C262" s="183"/>
      <c r="D262" s="183"/>
      <c r="E262" s="183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</row>
    <row r="263" spans="1:32" ht="15.75" customHeight="1" x14ac:dyDescent="0.3">
      <c r="A263" s="186"/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</row>
    <row r="264" spans="1:32" ht="15.75" customHeight="1" x14ac:dyDescent="0.3">
      <c r="A264" s="186"/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</row>
    <row r="265" spans="1:32" ht="15.75" customHeight="1" x14ac:dyDescent="0.3">
      <c r="A265" s="186"/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</row>
    <row r="266" spans="1:32" ht="15.75" customHeight="1" x14ac:dyDescent="0.3">
      <c r="A266" s="186"/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</row>
    <row r="267" spans="1:32" ht="15.75" customHeight="1" x14ac:dyDescent="0.3">
      <c r="A267" s="186"/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</row>
    <row r="268" spans="1:32" ht="15.75" customHeight="1" x14ac:dyDescent="0.3">
      <c r="A268" s="186"/>
      <c r="B268" s="183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</row>
    <row r="269" spans="1:32" ht="15.75" customHeight="1" x14ac:dyDescent="0.3">
      <c r="A269" s="186"/>
      <c r="B269" s="183"/>
      <c r="C269" s="183"/>
      <c r="D269" s="183"/>
      <c r="E269" s="183"/>
      <c r="F269" s="183"/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</row>
    <row r="270" spans="1:32" ht="15.75" customHeight="1" x14ac:dyDescent="0.3">
      <c r="A270" s="186"/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</row>
    <row r="271" spans="1:32" ht="15.75" customHeight="1" x14ac:dyDescent="0.3">
      <c r="A271" s="186"/>
      <c r="B271" s="183"/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</row>
    <row r="272" spans="1:32" ht="15.75" customHeight="1" x14ac:dyDescent="0.3">
      <c r="A272" s="186"/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</row>
    <row r="273" spans="1:32" ht="15.75" customHeight="1" x14ac:dyDescent="0.3">
      <c r="A273" s="186"/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</row>
    <row r="274" spans="1:32" ht="15.75" customHeight="1" x14ac:dyDescent="0.3">
      <c r="A274" s="186"/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</row>
    <row r="275" spans="1:32" ht="15.75" customHeight="1" x14ac:dyDescent="0.3">
      <c r="A275" s="186"/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</row>
    <row r="276" spans="1:32" ht="15.75" customHeight="1" x14ac:dyDescent="0.3">
      <c r="A276" s="186"/>
      <c r="B276" s="183"/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</row>
    <row r="277" spans="1:32" ht="15.75" customHeight="1" x14ac:dyDescent="0.3">
      <c r="A277" s="186"/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</row>
    <row r="278" spans="1:32" ht="15.75" customHeight="1" x14ac:dyDescent="0.3">
      <c r="A278" s="186"/>
      <c r="B278" s="183"/>
      <c r="C278" s="183"/>
      <c r="D278" s="183"/>
      <c r="E278" s="183"/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</row>
    <row r="279" spans="1:32" ht="15.75" customHeight="1" x14ac:dyDescent="0.3">
      <c r="A279" s="186"/>
      <c r="B279" s="183"/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</row>
    <row r="280" spans="1:32" ht="15.75" customHeight="1" x14ac:dyDescent="0.3">
      <c r="A280" s="186"/>
      <c r="B280" s="183"/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</row>
    <row r="281" spans="1:32" ht="15.75" customHeight="1" x14ac:dyDescent="0.3">
      <c r="A281" s="186"/>
      <c r="B281" s="183"/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</row>
    <row r="282" spans="1:32" ht="15.75" customHeight="1" x14ac:dyDescent="0.3">
      <c r="A282" s="186"/>
      <c r="B282" s="183"/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</row>
    <row r="283" spans="1:32" ht="15.75" customHeight="1" x14ac:dyDescent="0.3">
      <c r="A283" s="186"/>
      <c r="B283" s="183"/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</row>
    <row r="284" spans="1:32" ht="15.75" customHeight="1" x14ac:dyDescent="0.3">
      <c r="A284" s="186"/>
      <c r="B284" s="183"/>
      <c r="C284" s="183"/>
      <c r="D284" s="183"/>
      <c r="E284" s="183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</row>
    <row r="285" spans="1:32" ht="15.75" customHeight="1" x14ac:dyDescent="0.3">
      <c r="A285" s="186"/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</row>
    <row r="286" spans="1:32" ht="15.75" customHeight="1" x14ac:dyDescent="0.3">
      <c r="A286" s="186"/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</row>
    <row r="287" spans="1:32" ht="15.75" customHeight="1" x14ac:dyDescent="0.3">
      <c r="A287" s="186"/>
      <c r="B287" s="183"/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</row>
    <row r="288" spans="1:32" ht="15.75" customHeight="1" x14ac:dyDescent="0.3">
      <c r="A288" s="186"/>
      <c r="B288" s="183"/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</row>
    <row r="289" spans="1:32" ht="15.75" customHeight="1" x14ac:dyDescent="0.3">
      <c r="A289" s="186"/>
      <c r="B289" s="183"/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</row>
    <row r="290" spans="1:32" ht="15.75" customHeight="1" x14ac:dyDescent="0.3">
      <c r="A290" s="186"/>
      <c r="B290" s="183"/>
      <c r="C290" s="183"/>
      <c r="D290" s="183"/>
      <c r="E290" s="183"/>
      <c r="F290" s="183"/>
      <c r="G290" s="183"/>
      <c r="H290" s="183"/>
      <c r="I290" s="183"/>
      <c r="J290" s="183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</row>
    <row r="291" spans="1:32" ht="15.75" customHeight="1" x14ac:dyDescent="0.3">
      <c r="A291" s="186"/>
      <c r="B291" s="183"/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</row>
    <row r="292" spans="1:32" ht="15.75" customHeight="1" x14ac:dyDescent="0.3">
      <c r="A292" s="186"/>
      <c r="B292" s="183"/>
      <c r="C292" s="183"/>
      <c r="D292" s="183"/>
      <c r="E292" s="183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</row>
    <row r="293" spans="1:32" ht="15.75" customHeight="1" x14ac:dyDescent="0.3">
      <c r="A293" s="186"/>
      <c r="B293" s="183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</row>
    <row r="294" spans="1:32" ht="15.75" customHeight="1" x14ac:dyDescent="0.3">
      <c r="A294" s="186"/>
      <c r="B294" s="183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</row>
    <row r="295" spans="1:32" ht="15.75" customHeight="1" x14ac:dyDescent="0.3">
      <c r="A295" s="186"/>
      <c r="B295" s="183"/>
      <c r="C295" s="183"/>
      <c r="D295" s="183"/>
      <c r="E295" s="183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</row>
    <row r="296" spans="1:32" ht="15.75" customHeight="1" x14ac:dyDescent="0.3">
      <c r="A296" s="186"/>
      <c r="B296" s="183"/>
      <c r="C296" s="183"/>
      <c r="D296" s="183"/>
      <c r="E296" s="183"/>
      <c r="F296" s="183"/>
      <c r="G296" s="183"/>
      <c r="H296" s="183"/>
      <c r="I296" s="183"/>
      <c r="J296" s="183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</row>
    <row r="297" spans="1:32" ht="15.75" customHeight="1" x14ac:dyDescent="0.3">
      <c r="A297" s="186"/>
      <c r="B297" s="183"/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</row>
    <row r="298" spans="1:32" ht="15.75" customHeight="1" x14ac:dyDescent="0.3">
      <c r="A298" s="186"/>
      <c r="B298" s="183"/>
      <c r="C298" s="183"/>
      <c r="D298" s="183"/>
      <c r="E298" s="183"/>
      <c r="F298" s="183"/>
      <c r="G298" s="183"/>
      <c r="H298" s="183"/>
      <c r="I298" s="183"/>
      <c r="J298" s="183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</row>
    <row r="299" spans="1:32" ht="15.75" customHeight="1" x14ac:dyDescent="0.3">
      <c r="A299" s="186"/>
      <c r="B299" s="183"/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</row>
    <row r="300" spans="1:32" ht="15.75" customHeight="1" x14ac:dyDescent="0.3">
      <c r="A300" s="186"/>
      <c r="B300" s="183"/>
      <c r="C300" s="183"/>
      <c r="D300" s="183"/>
      <c r="E300" s="183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</row>
    <row r="301" spans="1:32" ht="15.75" customHeight="1" x14ac:dyDescent="0.3">
      <c r="A301" s="186"/>
      <c r="B301" s="183"/>
      <c r="C301" s="183"/>
      <c r="D301" s="183"/>
      <c r="E301" s="183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</row>
    <row r="302" spans="1:32" ht="15.75" customHeight="1" x14ac:dyDescent="0.3">
      <c r="A302" s="186"/>
      <c r="B302" s="183"/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</row>
    <row r="303" spans="1:32" ht="15.75" customHeight="1" x14ac:dyDescent="0.3">
      <c r="A303" s="186"/>
      <c r="B303" s="183"/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</row>
    <row r="304" spans="1:32" ht="15.75" customHeight="1" x14ac:dyDescent="0.3">
      <c r="A304" s="186"/>
      <c r="B304" s="183"/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</row>
    <row r="305" spans="1:32" ht="15.75" customHeight="1" x14ac:dyDescent="0.3">
      <c r="A305" s="186"/>
      <c r="B305" s="183"/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</row>
    <row r="306" spans="1:32" ht="15.75" customHeight="1" x14ac:dyDescent="0.3">
      <c r="A306" s="186"/>
      <c r="B306" s="183"/>
      <c r="C306" s="183"/>
      <c r="D306" s="183"/>
      <c r="E306" s="183"/>
      <c r="F306" s="183"/>
      <c r="G306" s="183"/>
      <c r="H306" s="183"/>
      <c r="I306" s="183"/>
      <c r="J306" s="183"/>
      <c r="K306" s="183"/>
      <c r="L306" s="183"/>
      <c r="M306" s="183"/>
      <c r="N306" s="183"/>
      <c r="O306" s="183"/>
      <c r="P306" s="183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</row>
    <row r="307" spans="1:32" ht="15.75" customHeight="1" x14ac:dyDescent="0.3">
      <c r="A307" s="186"/>
      <c r="B307" s="183"/>
      <c r="C307" s="183"/>
      <c r="D307" s="183"/>
      <c r="E307" s="183"/>
      <c r="F307" s="183"/>
      <c r="G307" s="183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</row>
    <row r="308" spans="1:32" ht="15.75" customHeight="1" x14ac:dyDescent="0.3">
      <c r="A308" s="186"/>
      <c r="B308" s="183"/>
      <c r="C308" s="183"/>
      <c r="D308" s="183"/>
      <c r="E308" s="183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</row>
    <row r="309" spans="1:32" ht="15.75" customHeight="1" x14ac:dyDescent="0.3">
      <c r="A309" s="186"/>
      <c r="B309" s="183"/>
      <c r="C309" s="183"/>
      <c r="D309" s="183"/>
      <c r="E309" s="183"/>
      <c r="F309" s="183"/>
      <c r="G309" s="183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</row>
    <row r="310" spans="1:32" ht="15.75" customHeight="1" x14ac:dyDescent="0.3">
      <c r="A310" s="186"/>
      <c r="B310" s="183"/>
      <c r="C310" s="183"/>
      <c r="D310" s="183"/>
      <c r="E310" s="183"/>
      <c r="F310" s="183"/>
      <c r="G310" s="183"/>
      <c r="H310" s="183"/>
      <c r="I310" s="183"/>
      <c r="J310" s="183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</row>
    <row r="311" spans="1:32" ht="15.75" customHeight="1" x14ac:dyDescent="0.3">
      <c r="A311" s="186"/>
      <c r="B311" s="183"/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</row>
    <row r="312" spans="1:32" ht="15.75" customHeight="1" x14ac:dyDescent="0.3">
      <c r="A312" s="186"/>
      <c r="B312" s="183"/>
      <c r="C312" s="183"/>
      <c r="D312" s="183"/>
      <c r="E312" s="183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</row>
    <row r="313" spans="1:32" ht="15.75" customHeight="1" x14ac:dyDescent="0.3">
      <c r="A313" s="186"/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</row>
    <row r="314" spans="1:32" ht="15.75" customHeight="1" x14ac:dyDescent="0.3">
      <c r="A314" s="186"/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</row>
    <row r="315" spans="1:32" ht="15.75" customHeight="1" x14ac:dyDescent="0.3">
      <c r="A315" s="186"/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</row>
    <row r="316" spans="1:32" ht="15.75" customHeight="1" x14ac:dyDescent="0.3">
      <c r="A316" s="186"/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</row>
    <row r="317" spans="1:32" ht="15.75" customHeight="1" x14ac:dyDescent="0.3">
      <c r="A317" s="186"/>
      <c r="B317" s="183"/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</row>
    <row r="318" spans="1:32" ht="15.75" customHeight="1" x14ac:dyDescent="0.3">
      <c r="A318" s="186"/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</row>
    <row r="319" spans="1:32" ht="15.75" customHeight="1" x14ac:dyDescent="0.3">
      <c r="A319" s="186"/>
      <c r="B319" s="183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</row>
    <row r="320" spans="1:32" ht="15.75" customHeight="1" x14ac:dyDescent="0.3">
      <c r="A320" s="186"/>
      <c r="B320" s="183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</row>
    <row r="321" spans="1:32" ht="15.75" customHeight="1" x14ac:dyDescent="0.3">
      <c r="A321" s="186"/>
      <c r="B321" s="183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</row>
    <row r="322" spans="1:32" ht="15.75" customHeight="1" x14ac:dyDescent="0.3">
      <c r="A322" s="186"/>
      <c r="B322" s="183"/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</row>
    <row r="323" spans="1:32" ht="15.75" customHeight="1" x14ac:dyDescent="0.3">
      <c r="A323" s="186"/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</row>
    <row r="324" spans="1:32" ht="15.75" customHeight="1" x14ac:dyDescent="0.3">
      <c r="A324" s="186"/>
      <c r="B324" s="183"/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</row>
    <row r="325" spans="1:32" ht="15.75" customHeight="1" x14ac:dyDescent="0.3">
      <c r="A325" s="186"/>
      <c r="B325" s="183"/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</row>
    <row r="326" spans="1:32" ht="15.75" customHeight="1" x14ac:dyDescent="0.3">
      <c r="A326" s="186"/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</row>
    <row r="327" spans="1:32" ht="15.75" customHeight="1" x14ac:dyDescent="0.3">
      <c r="A327" s="186"/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</row>
    <row r="328" spans="1:32" ht="15.75" customHeight="1" x14ac:dyDescent="0.3">
      <c r="A328" s="186"/>
      <c r="B328" s="183"/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</row>
    <row r="329" spans="1:32" ht="15.75" customHeight="1" x14ac:dyDescent="0.3">
      <c r="A329" s="186"/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</row>
    <row r="330" spans="1:32" ht="15.75" customHeight="1" x14ac:dyDescent="0.3">
      <c r="A330" s="186"/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</row>
    <row r="331" spans="1:32" ht="15.75" customHeight="1" x14ac:dyDescent="0.3">
      <c r="A331" s="186"/>
      <c r="B331" s="183"/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</row>
    <row r="332" spans="1:32" ht="15.75" customHeight="1" x14ac:dyDescent="0.3">
      <c r="A332" s="186"/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</row>
    <row r="333" spans="1:32" ht="15.75" customHeight="1" x14ac:dyDescent="0.3">
      <c r="A333" s="186"/>
      <c r="B333" s="183"/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</row>
    <row r="334" spans="1:32" ht="15.75" customHeight="1" x14ac:dyDescent="0.3">
      <c r="A334" s="186"/>
      <c r="B334" s="183"/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</row>
    <row r="335" spans="1:32" ht="15.75" customHeight="1" x14ac:dyDescent="0.3">
      <c r="A335" s="186"/>
      <c r="B335" s="183"/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</row>
    <row r="336" spans="1:32" ht="15.75" customHeight="1" x14ac:dyDescent="0.3">
      <c r="A336" s="186"/>
      <c r="B336" s="183"/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</row>
    <row r="337" spans="1:32" ht="15.75" customHeight="1" x14ac:dyDescent="0.3">
      <c r="A337" s="186"/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</row>
    <row r="338" spans="1:32" ht="15.75" customHeight="1" x14ac:dyDescent="0.3">
      <c r="A338" s="186"/>
      <c r="B338" s="183"/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</row>
    <row r="339" spans="1:32" ht="15.75" customHeight="1" x14ac:dyDescent="0.3">
      <c r="A339" s="186"/>
      <c r="B339" s="183"/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</row>
    <row r="340" spans="1:32" ht="15.75" customHeight="1" x14ac:dyDescent="0.3">
      <c r="A340" s="186"/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</row>
    <row r="341" spans="1:32" ht="15.75" customHeight="1" x14ac:dyDescent="0.3">
      <c r="A341" s="186"/>
      <c r="B341" s="183"/>
      <c r="C341" s="183"/>
      <c r="D341" s="183"/>
      <c r="E341" s="183"/>
      <c r="F341" s="183"/>
      <c r="G341" s="183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</row>
    <row r="342" spans="1:32" ht="15.75" customHeight="1" x14ac:dyDescent="0.3">
      <c r="A342" s="186"/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  <c r="R342" s="183"/>
      <c r="S342" s="183"/>
      <c r="T342" s="183"/>
      <c r="U342" s="183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</row>
    <row r="343" spans="1:32" ht="15.75" customHeight="1" x14ac:dyDescent="0.3">
      <c r="A343" s="186"/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</row>
    <row r="344" spans="1:32" ht="15.75" customHeight="1" x14ac:dyDescent="0.3">
      <c r="A344" s="186"/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</row>
    <row r="345" spans="1:32" ht="15.75" customHeight="1" x14ac:dyDescent="0.3">
      <c r="A345" s="186"/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  <c r="AA345" s="183"/>
      <c r="AB345" s="183"/>
      <c r="AC345" s="183"/>
      <c r="AD345" s="183"/>
      <c r="AE345" s="183"/>
      <c r="AF345" s="183"/>
    </row>
    <row r="346" spans="1:32" ht="15.75" customHeight="1" x14ac:dyDescent="0.3">
      <c r="A346" s="186"/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</row>
    <row r="347" spans="1:32" ht="15.75" customHeight="1" x14ac:dyDescent="0.3">
      <c r="A347" s="186"/>
      <c r="B347" s="183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</row>
    <row r="348" spans="1:32" ht="15.75" customHeight="1" x14ac:dyDescent="0.3">
      <c r="A348" s="186"/>
      <c r="B348" s="183"/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</row>
    <row r="349" spans="1:32" ht="15.75" customHeight="1" x14ac:dyDescent="0.3">
      <c r="A349" s="186"/>
      <c r="B349" s="183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</row>
    <row r="350" spans="1:32" ht="15.75" customHeight="1" x14ac:dyDescent="0.3">
      <c r="A350" s="186"/>
      <c r="B350" s="183"/>
      <c r="C350" s="183"/>
      <c r="D350" s="183"/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</row>
    <row r="351" spans="1:32" ht="15.75" customHeight="1" x14ac:dyDescent="0.3">
      <c r="A351" s="186"/>
      <c r="B351" s="183"/>
      <c r="C351" s="183"/>
      <c r="D351" s="183"/>
      <c r="E351" s="183"/>
      <c r="F351" s="183"/>
      <c r="G351" s="183"/>
      <c r="H351" s="183"/>
      <c r="I351" s="183"/>
      <c r="J351" s="183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</row>
    <row r="352" spans="1:32" ht="15.75" customHeight="1" x14ac:dyDescent="0.3">
      <c r="A352" s="186"/>
      <c r="B352" s="183"/>
      <c r="C352" s="183"/>
      <c r="D352" s="183"/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</row>
    <row r="353" spans="1:32" ht="15.75" customHeight="1" x14ac:dyDescent="0.3">
      <c r="A353" s="186"/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</row>
    <row r="354" spans="1:32" ht="15.75" customHeight="1" x14ac:dyDescent="0.3">
      <c r="A354" s="186"/>
      <c r="B354" s="183"/>
      <c r="C354" s="183"/>
      <c r="D354" s="183"/>
      <c r="E354" s="183"/>
      <c r="F354" s="183"/>
      <c r="G354" s="183"/>
      <c r="H354" s="183"/>
      <c r="I354" s="183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</row>
    <row r="355" spans="1:32" ht="15.75" customHeight="1" x14ac:dyDescent="0.3">
      <c r="A355" s="186"/>
      <c r="B355" s="183"/>
      <c r="C355" s="183"/>
      <c r="D355" s="183"/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</row>
    <row r="356" spans="1:32" ht="15.75" customHeight="1" x14ac:dyDescent="0.3">
      <c r="A356" s="186"/>
      <c r="B356" s="183"/>
      <c r="C356" s="183"/>
      <c r="D356" s="183"/>
      <c r="E356" s="183"/>
      <c r="F356" s="183"/>
      <c r="G356" s="183"/>
      <c r="H356" s="183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</row>
    <row r="357" spans="1:32" ht="15.75" customHeight="1" x14ac:dyDescent="0.3">
      <c r="A357" s="186"/>
      <c r="B357" s="183"/>
      <c r="C357" s="183"/>
      <c r="D357" s="183"/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</row>
    <row r="358" spans="1:32" ht="15.75" customHeight="1" x14ac:dyDescent="0.3">
      <c r="A358" s="186"/>
      <c r="B358" s="183"/>
      <c r="C358" s="183"/>
      <c r="D358" s="183"/>
      <c r="E358" s="183"/>
      <c r="F358" s="183"/>
      <c r="G358" s="183"/>
      <c r="H358" s="183"/>
      <c r="I358" s="183"/>
      <c r="J358" s="183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</row>
    <row r="359" spans="1:32" ht="15.75" customHeight="1" x14ac:dyDescent="0.3">
      <c r="A359" s="186"/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</row>
    <row r="360" spans="1:32" ht="15.75" customHeight="1" x14ac:dyDescent="0.3">
      <c r="A360" s="186"/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</row>
    <row r="361" spans="1:32" ht="15.75" customHeight="1" x14ac:dyDescent="0.3">
      <c r="A361" s="186"/>
      <c r="B361" s="183"/>
      <c r="C361" s="183"/>
      <c r="D361" s="183"/>
      <c r="E361" s="183"/>
      <c r="F361" s="183"/>
      <c r="G361" s="183"/>
      <c r="H361" s="183"/>
      <c r="I361" s="183"/>
      <c r="J361" s="183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</row>
    <row r="362" spans="1:32" ht="15.75" customHeight="1" x14ac:dyDescent="0.3">
      <c r="A362" s="186"/>
      <c r="B362" s="183"/>
      <c r="C362" s="183"/>
      <c r="D362" s="183"/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</row>
    <row r="363" spans="1:32" ht="15.75" customHeight="1" x14ac:dyDescent="0.3">
      <c r="A363" s="186"/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</row>
    <row r="364" spans="1:32" ht="15.75" customHeight="1" x14ac:dyDescent="0.3">
      <c r="A364" s="186"/>
      <c r="B364" s="183"/>
      <c r="C364" s="183"/>
      <c r="D364" s="183"/>
      <c r="E364" s="183"/>
      <c r="F364" s="183"/>
      <c r="G364" s="183"/>
      <c r="H364" s="183"/>
      <c r="I364" s="183"/>
      <c r="J364" s="183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</row>
    <row r="365" spans="1:32" ht="15.75" customHeight="1" x14ac:dyDescent="0.3">
      <c r="A365" s="186"/>
      <c r="B365" s="183"/>
      <c r="C365" s="183"/>
      <c r="D365" s="183"/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</row>
    <row r="366" spans="1:32" ht="15.75" customHeight="1" x14ac:dyDescent="0.3">
      <c r="A366" s="186"/>
      <c r="B366" s="183"/>
      <c r="C366" s="183"/>
      <c r="D366" s="183"/>
      <c r="E366" s="183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</row>
    <row r="367" spans="1:32" ht="15.75" customHeight="1" x14ac:dyDescent="0.3">
      <c r="A367" s="186"/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</row>
    <row r="368" spans="1:32" ht="15.75" customHeight="1" x14ac:dyDescent="0.3">
      <c r="A368" s="186"/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</row>
    <row r="369" spans="1:32" ht="15.75" customHeight="1" x14ac:dyDescent="0.3">
      <c r="A369" s="186"/>
      <c r="B369" s="183"/>
      <c r="C369" s="183"/>
      <c r="D369" s="183"/>
      <c r="E369" s="183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</row>
    <row r="370" spans="1:32" ht="15.75" customHeight="1" x14ac:dyDescent="0.3">
      <c r="A370" s="186"/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</row>
    <row r="371" spans="1:32" ht="15.75" customHeight="1" x14ac:dyDescent="0.3">
      <c r="A371" s="186"/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</row>
    <row r="372" spans="1:32" ht="15.75" customHeight="1" x14ac:dyDescent="0.3">
      <c r="A372" s="186"/>
      <c r="B372" s="183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</row>
    <row r="373" spans="1:32" ht="15.75" customHeight="1" x14ac:dyDescent="0.3">
      <c r="A373" s="186"/>
      <c r="B373" s="183"/>
      <c r="C373" s="183"/>
      <c r="D373" s="183"/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</row>
    <row r="374" spans="1:32" ht="15.75" customHeight="1" x14ac:dyDescent="0.3">
      <c r="A374" s="186"/>
      <c r="B374" s="183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</row>
    <row r="375" spans="1:32" ht="15.75" customHeight="1" x14ac:dyDescent="0.3">
      <c r="A375" s="186"/>
      <c r="B375" s="183"/>
      <c r="C375" s="183"/>
      <c r="D375" s="183"/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</row>
    <row r="376" spans="1:32" ht="15.75" customHeight="1" x14ac:dyDescent="0.3">
      <c r="A376" s="186"/>
      <c r="B376" s="183"/>
      <c r="C376" s="183"/>
      <c r="D376" s="183"/>
      <c r="E376" s="183"/>
      <c r="F376" s="183"/>
      <c r="G376" s="183"/>
      <c r="H376" s="183"/>
      <c r="I376" s="183"/>
      <c r="J376" s="183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</row>
    <row r="377" spans="1:32" ht="15.75" customHeight="1" x14ac:dyDescent="0.3">
      <c r="A377" s="186"/>
      <c r="B377" s="183"/>
      <c r="C377" s="183"/>
      <c r="D377" s="183"/>
      <c r="E377" s="183"/>
      <c r="F377" s="183"/>
      <c r="G377" s="183"/>
      <c r="H377" s="183"/>
      <c r="I377" s="183"/>
      <c r="J377" s="183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</row>
    <row r="378" spans="1:32" ht="15.75" customHeight="1" x14ac:dyDescent="0.3">
      <c r="A378" s="186"/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</row>
    <row r="379" spans="1:32" ht="15.75" customHeight="1" x14ac:dyDescent="0.3">
      <c r="A379" s="186"/>
      <c r="B379" s="183"/>
      <c r="C379" s="183"/>
      <c r="D379" s="183"/>
      <c r="E379" s="183"/>
      <c r="F379" s="183"/>
      <c r="G379" s="183"/>
      <c r="H379" s="183"/>
      <c r="I379" s="183"/>
      <c r="J379" s="183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</row>
    <row r="380" spans="1:32" ht="15.75" customHeight="1" x14ac:dyDescent="0.3">
      <c r="A380" s="186"/>
      <c r="B380" s="183"/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</row>
    <row r="381" spans="1:32" ht="15.75" customHeight="1" x14ac:dyDescent="0.3">
      <c r="A381" s="186"/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</row>
    <row r="382" spans="1:32" ht="15.75" customHeight="1" x14ac:dyDescent="0.3">
      <c r="A382" s="186"/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</row>
    <row r="383" spans="1:32" ht="15.75" customHeight="1" x14ac:dyDescent="0.3">
      <c r="A383" s="186"/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</row>
    <row r="384" spans="1:32" ht="15.75" customHeight="1" x14ac:dyDescent="0.3">
      <c r="A384" s="186"/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</row>
    <row r="385" spans="1:32" ht="15.75" customHeight="1" x14ac:dyDescent="0.3">
      <c r="A385" s="186"/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</row>
    <row r="386" spans="1:32" ht="15.75" customHeight="1" x14ac:dyDescent="0.3">
      <c r="A386" s="186"/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</row>
    <row r="387" spans="1:32" ht="15.75" customHeight="1" x14ac:dyDescent="0.3">
      <c r="A387" s="186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</row>
    <row r="388" spans="1:32" ht="15.75" customHeight="1" x14ac:dyDescent="0.3">
      <c r="A388" s="186"/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</row>
    <row r="389" spans="1:32" ht="15.75" customHeight="1" x14ac:dyDescent="0.3">
      <c r="A389" s="186"/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</row>
    <row r="390" spans="1:32" ht="15.75" customHeight="1" x14ac:dyDescent="0.3">
      <c r="A390" s="186"/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</row>
    <row r="391" spans="1:32" ht="15.75" customHeight="1" x14ac:dyDescent="0.3">
      <c r="A391" s="186"/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</row>
    <row r="392" spans="1:32" ht="15.75" customHeight="1" x14ac:dyDescent="0.3">
      <c r="A392" s="186"/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</row>
    <row r="393" spans="1:32" ht="15.75" customHeight="1" x14ac:dyDescent="0.3">
      <c r="A393" s="186"/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</row>
    <row r="394" spans="1:32" ht="15.75" customHeight="1" x14ac:dyDescent="0.3">
      <c r="A394" s="186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</row>
    <row r="395" spans="1:32" ht="15.75" customHeight="1" x14ac:dyDescent="0.3">
      <c r="A395" s="186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</row>
    <row r="396" spans="1:32" ht="15.75" customHeight="1" x14ac:dyDescent="0.3">
      <c r="A396" s="186"/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</row>
    <row r="397" spans="1:32" ht="15.75" customHeight="1" x14ac:dyDescent="0.3">
      <c r="A397" s="186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</row>
    <row r="398" spans="1:32" ht="15.75" customHeight="1" x14ac:dyDescent="0.3">
      <c r="A398" s="186"/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</row>
    <row r="399" spans="1:32" ht="15.75" customHeight="1" x14ac:dyDescent="0.3">
      <c r="A399" s="186"/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</row>
    <row r="400" spans="1:32" ht="15.75" customHeight="1" x14ac:dyDescent="0.3">
      <c r="A400" s="186"/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</row>
    <row r="401" spans="1:32" ht="15.75" customHeight="1" x14ac:dyDescent="0.3">
      <c r="A401" s="186"/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</row>
    <row r="402" spans="1:32" ht="15.75" customHeight="1" x14ac:dyDescent="0.3">
      <c r="A402" s="186"/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</row>
    <row r="403" spans="1:32" ht="15.75" customHeight="1" x14ac:dyDescent="0.3">
      <c r="A403" s="186"/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</row>
    <row r="404" spans="1:32" ht="15.75" customHeight="1" x14ac:dyDescent="0.3">
      <c r="A404" s="186"/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</row>
    <row r="405" spans="1:32" ht="15.75" customHeight="1" x14ac:dyDescent="0.3">
      <c r="A405" s="186"/>
      <c r="B405" s="183"/>
      <c r="C405" s="183"/>
      <c r="D405" s="183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</row>
    <row r="406" spans="1:32" ht="15.75" customHeight="1" x14ac:dyDescent="0.3">
      <c r="A406" s="186"/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</row>
    <row r="407" spans="1:32" ht="15.75" customHeight="1" x14ac:dyDescent="0.3">
      <c r="A407" s="186"/>
      <c r="B407" s="183"/>
      <c r="C407" s="183"/>
      <c r="D407" s="183"/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</row>
    <row r="408" spans="1:32" ht="15.75" customHeight="1" x14ac:dyDescent="0.3">
      <c r="A408" s="186"/>
      <c r="B408" s="183"/>
      <c r="C408" s="183"/>
      <c r="D408" s="183"/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</row>
    <row r="409" spans="1:32" ht="15.75" customHeight="1" x14ac:dyDescent="0.3">
      <c r="A409" s="186"/>
      <c r="B409" s="183"/>
      <c r="C409" s="183"/>
      <c r="D409" s="183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</row>
    <row r="410" spans="1:32" ht="15.75" customHeight="1" x14ac:dyDescent="0.3">
      <c r="A410" s="186"/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</row>
    <row r="411" spans="1:32" ht="15.75" customHeight="1" x14ac:dyDescent="0.3">
      <c r="A411" s="186"/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</row>
    <row r="412" spans="1:32" ht="15.75" customHeight="1" x14ac:dyDescent="0.3">
      <c r="A412" s="186"/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</row>
    <row r="413" spans="1:32" ht="15.75" customHeight="1" x14ac:dyDescent="0.3">
      <c r="A413" s="186"/>
      <c r="B413" s="183"/>
      <c r="C413" s="183"/>
      <c r="D413" s="183"/>
      <c r="E413" s="183"/>
      <c r="F413" s="183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</row>
    <row r="414" spans="1:32" ht="15.75" customHeight="1" x14ac:dyDescent="0.3">
      <c r="A414" s="186"/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</row>
    <row r="415" spans="1:32" ht="15.75" customHeight="1" x14ac:dyDescent="0.3">
      <c r="A415" s="186"/>
      <c r="B415" s="183"/>
      <c r="C415" s="183"/>
      <c r="D415" s="183"/>
      <c r="E415" s="183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</row>
    <row r="416" spans="1:32" ht="15.75" customHeight="1" x14ac:dyDescent="0.3">
      <c r="A416" s="186"/>
      <c r="B416" s="183"/>
      <c r="C416" s="183"/>
      <c r="D416" s="183"/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</row>
    <row r="417" spans="1:32" ht="15.75" customHeight="1" x14ac:dyDescent="0.3">
      <c r="A417" s="186"/>
      <c r="B417" s="183"/>
      <c r="C417" s="183"/>
      <c r="D417" s="183"/>
      <c r="E417" s="183"/>
      <c r="F417" s="183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</row>
    <row r="418" spans="1:32" ht="15.75" customHeight="1" x14ac:dyDescent="0.3">
      <c r="A418" s="186"/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</row>
    <row r="419" spans="1:32" ht="15.75" customHeight="1" x14ac:dyDescent="0.3">
      <c r="A419" s="186"/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</row>
    <row r="420" spans="1:32" ht="15.75" customHeight="1" x14ac:dyDescent="0.3">
      <c r="A420" s="186"/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</row>
    <row r="421" spans="1:32" ht="15.75" customHeight="1" x14ac:dyDescent="0.3">
      <c r="A421" s="186"/>
      <c r="B421" s="183"/>
      <c r="C421" s="183"/>
      <c r="D421" s="183"/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</row>
    <row r="422" spans="1:32" ht="15.75" customHeight="1" x14ac:dyDescent="0.3">
      <c r="A422" s="186"/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</row>
    <row r="423" spans="1:32" ht="15.75" customHeight="1" x14ac:dyDescent="0.3">
      <c r="A423" s="186"/>
      <c r="B423" s="183"/>
      <c r="C423" s="183"/>
      <c r="D423" s="183"/>
      <c r="E423" s="183"/>
      <c r="F423" s="183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</row>
    <row r="424" spans="1:32" ht="15.75" customHeight="1" x14ac:dyDescent="0.3">
      <c r="A424" s="186"/>
      <c r="B424" s="183"/>
      <c r="C424" s="183"/>
      <c r="D424" s="183"/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</row>
    <row r="425" spans="1:32" ht="15.75" customHeight="1" x14ac:dyDescent="0.3">
      <c r="A425" s="186"/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</row>
    <row r="426" spans="1:32" ht="15.75" customHeight="1" x14ac:dyDescent="0.3">
      <c r="A426" s="186"/>
      <c r="B426" s="183"/>
      <c r="C426" s="183"/>
      <c r="D426" s="183"/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</row>
    <row r="427" spans="1:32" ht="15.75" customHeight="1" x14ac:dyDescent="0.3">
      <c r="A427" s="186"/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</row>
    <row r="428" spans="1:32" ht="15.75" customHeight="1" x14ac:dyDescent="0.3">
      <c r="A428" s="186"/>
      <c r="B428" s="183"/>
      <c r="C428" s="183"/>
      <c r="D428" s="183"/>
      <c r="E428" s="183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</row>
    <row r="429" spans="1:32" ht="15.75" customHeight="1" x14ac:dyDescent="0.3">
      <c r="A429" s="186"/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</row>
    <row r="430" spans="1:32" ht="15.75" customHeight="1" x14ac:dyDescent="0.3">
      <c r="A430" s="186"/>
      <c r="B430" s="183"/>
      <c r="C430" s="183"/>
      <c r="D430" s="183"/>
      <c r="E430" s="183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</row>
    <row r="431" spans="1:32" ht="15.75" customHeight="1" x14ac:dyDescent="0.3">
      <c r="A431" s="186"/>
      <c r="B431" s="183"/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</row>
    <row r="432" spans="1:32" ht="15.75" customHeight="1" x14ac:dyDescent="0.3">
      <c r="A432" s="186"/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</row>
    <row r="433" spans="1:32" ht="15.75" customHeight="1" x14ac:dyDescent="0.3">
      <c r="A433" s="186"/>
      <c r="B433" s="183"/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</row>
    <row r="434" spans="1:32" ht="15.75" customHeight="1" x14ac:dyDescent="0.3">
      <c r="A434" s="186"/>
      <c r="B434" s="183"/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</row>
    <row r="435" spans="1:32" ht="15.75" customHeight="1" x14ac:dyDescent="0.3">
      <c r="A435" s="186"/>
      <c r="B435" s="183"/>
      <c r="C435" s="183"/>
      <c r="D435" s="183"/>
      <c r="E435" s="183"/>
      <c r="F435" s="183"/>
      <c r="G435" s="183"/>
      <c r="H435" s="183"/>
      <c r="I435" s="183"/>
      <c r="J435" s="183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183"/>
      <c r="W435" s="183"/>
      <c r="X435" s="183"/>
      <c r="Y435" s="183"/>
      <c r="Z435" s="183"/>
      <c r="AA435" s="183"/>
      <c r="AB435" s="183"/>
      <c r="AC435" s="183"/>
      <c r="AD435" s="183"/>
      <c r="AE435" s="183"/>
      <c r="AF435" s="183"/>
    </row>
    <row r="436" spans="1:32" ht="15.75" customHeight="1" x14ac:dyDescent="0.3">
      <c r="A436" s="186"/>
      <c r="B436" s="183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  <c r="W436" s="183"/>
      <c r="X436" s="183"/>
      <c r="Y436" s="183"/>
      <c r="Z436" s="183"/>
      <c r="AA436" s="183"/>
      <c r="AB436" s="183"/>
      <c r="AC436" s="183"/>
      <c r="AD436" s="183"/>
      <c r="AE436" s="183"/>
      <c r="AF436" s="183"/>
    </row>
    <row r="437" spans="1:32" ht="15.75" customHeight="1" x14ac:dyDescent="0.3">
      <c r="A437" s="186"/>
      <c r="B437" s="183"/>
      <c r="C437" s="183"/>
      <c r="D437" s="183"/>
      <c r="E437" s="183"/>
      <c r="F437" s="183"/>
      <c r="G437" s="183"/>
      <c r="H437" s="183"/>
      <c r="I437" s="183"/>
      <c r="J437" s="183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183"/>
      <c r="W437" s="183"/>
      <c r="X437" s="183"/>
      <c r="Y437" s="183"/>
      <c r="Z437" s="183"/>
      <c r="AA437" s="183"/>
      <c r="AB437" s="183"/>
      <c r="AC437" s="183"/>
      <c r="AD437" s="183"/>
      <c r="AE437" s="183"/>
      <c r="AF437" s="183"/>
    </row>
    <row r="438" spans="1:32" ht="15.75" customHeight="1" x14ac:dyDescent="0.3">
      <c r="A438" s="186"/>
      <c r="B438" s="183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</row>
    <row r="439" spans="1:32" ht="15.75" customHeight="1" x14ac:dyDescent="0.3">
      <c r="A439" s="186"/>
      <c r="B439" s="183"/>
      <c r="C439" s="183"/>
      <c r="D439" s="183"/>
      <c r="E439" s="183"/>
      <c r="F439" s="183"/>
      <c r="G439" s="183"/>
      <c r="H439" s="183"/>
      <c r="I439" s="183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</row>
    <row r="440" spans="1:32" ht="15.75" customHeight="1" x14ac:dyDescent="0.3">
      <c r="A440" s="186"/>
      <c r="B440" s="183"/>
      <c r="C440" s="183"/>
      <c r="D440" s="183"/>
      <c r="E440" s="183"/>
      <c r="F440" s="183"/>
      <c r="G440" s="183"/>
      <c r="H440" s="183"/>
      <c r="I440" s="183"/>
      <c r="J440" s="183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</row>
    <row r="441" spans="1:32" ht="15.75" customHeight="1" x14ac:dyDescent="0.3">
      <c r="A441" s="186"/>
      <c r="B441" s="183"/>
      <c r="C441" s="183"/>
      <c r="D441" s="183"/>
      <c r="E441" s="183"/>
      <c r="F441" s="183"/>
      <c r="G441" s="183"/>
      <c r="H441" s="183"/>
      <c r="I441" s="183"/>
      <c r="J441" s="183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</row>
    <row r="442" spans="1:32" ht="15.75" customHeight="1" x14ac:dyDescent="0.3">
      <c r="A442" s="186"/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</row>
    <row r="443" spans="1:32" ht="15.75" customHeight="1" x14ac:dyDescent="0.3">
      <c r="A443" s="186"/>
      <c r="B443" s="183"/>
      <c r="C443" s="183"/>
      <c r="D443" s="183"/>
      <c r="E443" s="183"/>
      <c r="F443" s="183"/>
      <c r="G443" s="183"/>
      <c r="H443" s="183"/>
      <c r="I443" s="183"/>
      <c r="J443" s="183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</row>
    <row r="444" spans="1:32" ht="15.75" customHeight="1" x14ac:dyDescent="0.3">
      <c r="A444" s="186"/>
      <c r="B444" s="183"/>
      <c r="C444" s="183"/>
      <c r="D444" s="183"/>
      <c r="E444" s="183"/>
      <c r="F444" s="183"/>
      <c r="G444" s="183"/>
      <c r="H444" s="183"/>
      <c r="I444" s="183"/>
      <c r="J444" s="183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</row>
    <row r="445" spans="1:32" ht="15.75" customHeight="1" x14ac:dyDescent="0.3">
      <c r="A445" s="186"/>
      <c r="B445" s="183"/>
      <c r="C445" s="183"/>
      <c r="D445" s="183"/>
      <c r="E445" s="183"/>
      <c r="F445" s="183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</row>
    <row r="446" spans="1:32" ht="15.75" customHeight="1" x14ac:dyDescent="0.3">
      <c r="A446" s="186"/>
      <c r="B446" s="183"/>
      <c r="C446" s="183"/>
      <c r="D446" s="183"/>
      <c r="E446" s="183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</row>
    <row r="447" spans="1:32" ht="15.75" customHeight="1" x14ac:dyDescent="0.3">
      <c r="A447" s="186"/>
      <c r="B447" s="183"/>
      <c r="C447" s="183"/>
      <c r="D447" s="183"/>
      <c r="E447" s="183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</row>
    <row r="448" spans="1:32" ht="15.75" customHeight="1" x14ac:dyDescent="0.3">
      <c r="A448" s="186"/>
      <c r="B448" s="183"/>
      <c r="C448" s="183"/>
      <c r="D448" s="183"/>
      <c r="E448" s="183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</row>
    <row r="449" spans="1:32" ht="15.75" customHeight="1" x14ac:dyDescent="0.3">
      <c r="A449" s="186"/>
      <c r="B449" s="183"/>
      <c r="C449" s="183"/>
      <c r="D449" s="183"/>
      <c r="E449" s="183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</row>
    <row r="450" spans="1:32" ht="15.75" customHeight="1" x14ac:dyDescent="0.3">
      <c r="A450" s="186"/>
      <c r="B450" s="183"/>
      <c r="C450" s="183"/>
      <c r="D450" s="183"/>
      <c r="E450" s="183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</row>
    <row r="451" spans="1:32" ht="15.75" customHeight="1" x14ac:dyDescent="0.3">
      <c r="A451" s="186"/>
      <c r="B451" s="183"/>
      <c r="C451" s="183"/>
      <c r="D451" s="183"/>
      <c r="E451" s="183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</row>
    <row r="452" spans="1:32" ht="15.75" customHeight="1" x14ac:dyDescent="0.3">
      <c r="A452" s="186"/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</row>
    <row r="453" spans="1:32" ht="15.75" customHeight="1" x14ac:dyDescent="0.3">
      <c r="A453" s="186"/>
      <c r="B453" s="183"/>
      <c r="C453" s="183"/>
      <c r="D453" s="183"/>
      <c r="E453" s="183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</row>
    <row r="454" spans="1:32" ht="15.75" customHeight="1" x14ac:dyDescent="0.3">
      <c r="A454" s="186"/>
      <c r="B454" s="183"/>
      <c r="C454" s="183"/>
      <c r="D454" s="183"/>
      <c r="E454" s="183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</row>
    <row r="455" spans="1:32" ht="15.75" customHeight="1" x14ac:dyDescent="0.3">
      <c r="A455" s="186"/>
      <c r="B455" s="183"/>
      <c r="C455" s="183"/>
      <c r="D455" s="183"/>
      <c r="E455" s="183"/>
      <c r="F455" s="183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</row>
    <row r="456" spans="1:32" ht="15.75" customHeight="1" x14ac:dyDescent="0.3">
      <c r="A456" s="186"/>
      <c r="B456" s="183"/>
      <c r="C456" s="183"/>
      <c r="D456" s="183"/>
      <c r="E456" s="183"/>
      <c r="F456" s="183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</row>
    <row r="457" spans="1:32" ht="15.75" customHeight="1" x14ac:dyDescent="0.3">
      <c r="A457" s="186"/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</row>
    <row r="458" spans="1:32" ht="15.75" customHeight="1" x14ac:dyDescent="0.3">
      <c r="A458" s="186"/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</row>
    <row r="459" spans="1:32" ht="15.75" customHeight="1" x14ac:dyDescent="0.3">
      <c r="A459" s="186"/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</row>
    <row r="460" spans="1:32" ht="15.75" customHeight="1" x14ac:dyDescent="0.3">
      <c r="A460" s="186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</row>
    <row r="461" spans="1:32" ht="15.75" customHeight="1" x14ac:dyDescent="0.3">
      <c r="A461" s="186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</row>
    <row r="462" spans="1:32" ht="15.75" customHeight="1" x14ac:dyDescent="0.3">
      <c r="A462" s="186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</row>
    <row r="463" spans="1:32" ht="15.75" customHeight="1" x14ac:dyDescent="0.3">
      <c r="A463" s="186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</row>
    <row r="464" spans="1:32" ht="15.75" customHeight="1" x14ac:dyDescent="0.3">
      <c r="A464" s="186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</row>
    <row r="465" spans="1:32" ht="15.75" customHeight="1" x14ac:dyDescent="0.3">
      <c r="A465" s="186"/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</row>
    <row r="466" spans="1:32" ht="15.75" customHeight="1" x14ac:dyDescent="0.3">
      <c r="A466" s="186"/>
      <c r="B466" s="183"/>
      <c r="C466" s="183"/>
      <c r="D466" s="183"/>
      <c r="E466" s="183"/>
      <c r="F466" s="183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</row>
    <row r="467" spans="1:32" ht="15.75" customHeight="1" x14ac:dyDescent="0.3">
      <c r="A467" s="186"/>
      <c r="B467" s="183"/>
      <c r="C467" s="183"/>
      <c r="D467" s="183"/>
      <c r="E467" s="183"/>
      <c r="F467" s="183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</row>
    <row r="468" spans="1:32" ht="15.75" customHeight="1" x14ac:dyDescent="0.3">
      <c r="A468" s="186"/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</row>
    <row r="469" spans="1:32" ht="15.75" customHeight="1" x14ac:dyDescent="0.3">
      <c r="A469" s="186"/>
      <c r="B469" s="183"/>
      <c r="C469" s="183"/>
      <c r="D469" s="183"/>
      <c r="E469" s="183"/>
      <c r="F469" s="183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</row>
    <row r="470" spans="1:32" ht="15.75" customHeight="1" x14ac:dyDescent="0.3">
      <c r="A470" s="186"/>
      <c r="B470" s="183"/>
      <c r="C470" s="183"/>
      <c r="D470" s="183"/>
      <c r="E470" s="183"/>
      <c r="F470" s="183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</row>
    <row r="471" spans="1:32" ht="15.75" customHeight="1" x14ac:dyDescent="0.3">
      <c r="A471" s="186"/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</row>
    <row r="472" spans="1:32" ht="15.75" customHeight="1" x14ac:dyDescent="0.3">
      <c r="A472" s="186"/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3"/>
      <c r="Z472" s="183"/>
      <c r="AA472" s="183"/>
      <c r="AB472" s="183"/>
      <c r="AC472" s="183"/>
      <c r="AD472" s="183"/>
      <c r="AE472" s="183"/>
      <c r="AF472" s="183"/>
    </row>
    <row r="473" spans="1:32" ht="15.75" customHeight="1" x14ac:dyDescent="0.3">
      <c r="A473" s="186"/>
      <c r="B473" s="183"/>
      <c r="C473" s="183"/>
      <c r="D473" s="183"/>
      <c r="E473" s="183"/>
      <c r="F473" s="183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3"/>
      <c r="Z473" s="183"/>
      <c r="AA473" s="183"/>
      <c r="AB473" s="183"/>
      <c r="AC473" s="183"/>
      <c r="AD473" s="183"/>
      <c r="AE473" s="183"/>
      <c r="AF473" s="183"/>
    </row>
    <row r="474" spans="1:32" ht="15.75" customHeight="1" x14ac:dyDescent="0.3">
      <c r="A474" s="186"/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</row>
    <row r="475" spans="1:32" ht="15.75" customHeight="1" x14ac:dyDescent="0.3">
      <c r="A475" s="186"/>
      <c r="B475" s="183"/>
      <c r="C475" s="183"/>
      <c r="D475" s="183"/>
      <c r="E475" s="183"/>
      <c r="F475" s="183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</row>
    <row r="476" spans="1:32" ht="15.75" customHeight="1" x14ac:dyDescent="0.3">
      <c r="A476" s="186"/>
      <c r="B476" s="183"/>
      <c r="C476" s="183"/>
      <c r="D476" s="183"/>
      <c r="E476" s="183"/>
      <c r="F476" s="183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</row>
    <row r="477" spans="1:32" ht="15.75" customHeight="1" x14ac:dyDescent="0.3">
      <c r="A477" s="186"/>
      <c r="B477" s="183"/>
      <c r="C477" s="183"/>
      <c r="D477" s="183"/>
      <c r="E477" s="183"/>
      <c r="F477" s="183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</row>
    <row r="478" spans="1:32" ht="15.75" customHeight="1" x14ac:dyDescent="0.3">
      <c r="A478" s="186"/>
      <c r="B478" s="183"/>
      <c r="C478" s="183"/>
      <c r="D478" s="183"/>
      <c r="E478" s="183"/>
      <c r="F478" s="183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</row>
    <row r="479" spans="1:32" ht="15.75" customHeight="1" x14ac:dyDescent="0.3">
      <c r="A479" s="186"/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</row>
    <row r="480" spans="1:32" ht="15.75" customHeight="1" x14ac:dyDescent="0.3">
      <c r="A480" s="186"/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</row>
    <row r="481" spans="1:32" ht="15.75" customHeight="1" x14ac:dyDescent="0.3">
      <c r="A481" s="186"/>
      <c r="B481" s="183"/>
      <c r="C481" s="183"/>
      <c r="D481" s="183"/>
      <c r="E481" s="183"/>
      <c r="F481" s="183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</row>
    <row r="482" spans="1:32" ht="15.75" customHeight="1" x14ac:dyDescent="0.3">
      <c r="A482" s="186"/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</row>
    <row r="483" spans="1:32" ht="15.75" customHeight="1" x14ac:dyDescent="0.3">
      <c r="A483" s="186"/>
      <c r="B483" s="183"/>
      <c r="C483" s="183"/>
      <c r="D483" s="183"/>
      <c r="E483" s="183"/>
      <c r="F483" s="183"/>
      <c r="G483" s="183"/>
      <c r="H483" s="183"/>
      <c r="I483" s="183"/>
      <c r="J483" s="183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  <c r="W483" s="183"/>
      <c r="X483" s="183"/>
      <c r="Y483" s="183"/>
      <c r="Z483" s="183"/>
      <c r="AA483" s="183"/>
      <c r="AB483" s="183"/>
      <c r="AC483" s="183"/>
      <c r="AD483" s="183"/>
      <c r="AE483" s="183"/>
      <c r="AF483" s="183"/>
    </row>
    <row r="484" spans="1:32" ht="15.75" customHeight="1" x14ac:dyDescent="0.3">
      <c r="A484" s="186"/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</row>
    <row r="485" spans="1:32" ht="15.75" customHeight="1" x14ac:dyDescent="0.3">
      <c r="A485" s="186"/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</row>
    <row r="486" spans="1:32" ht="15.75" customHeight="1" x14ac:dyDescent="0.3">
      <c r="A486" s="186"/>
      <c r="B486" s="183"/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</row>
    <row r="487" spans="1:32" ht="15.75" customHeight="1" x14ac:dyDescent="0.3">
      <c r="A487" s="186"/>
      <c r="B487" s="183"/>
      <c r="C487" s="183"/>
      <c r="D487" s="183"/>
      <c r="E487" s="183"/>
      <c r="F487" s="183"/>
      <c r="G487" s="183"/>
      <c r="H487" s="183"/>
      <c r="I487" s="183"/>
      <c r="J487" s="183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  <c r="W487" s="183"/>
      <c r="X487" s="183"/>
      <c r="Y487" s="183"/>
      <c r="Z487" s="183"/>
      <c r="AA487" s="183"/>
      <c r="AB487" s="183"/>
      <c r="AC487" s="183"/>
      <c r="AD487" s="183"/>
      <c r="AE487" s="183"/>
      <c r="AF487" s="183"/>
    </row>
    <row r="488" spans="1:32" ht="15.75" customHeight="1" x14ac:dyDescent="0.3">
      <c r="A488" s="186"/>
      <c r="B488" s="183"/>
      <c r="C488" s="183"/>
      <c r="D488" s="183"/>
      <c r="E488" s="183"/>
      <c r="F488" s="183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  <c r="AE488" s="183"/>
      <c r="AF488" s="183"/>
    </row>
    <row r="489" spans="1:32" ht="15.75" customHeight="1" x14ac:dyDescent="0.3">
      <c r="A489" s="186"/>
      <c r="B489" s="183"/>
      <c r="C489" s="183"/>
      <c r="D489" s="183"/>
      <c r="E489" s="183"/>
      <c r="F489" s="183"/>
      <c r="G489" s="183"/>
      <c r="H489" s="183"/>
      <c r="I489" s="183"/>
      <c r="J489" s="183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  <c r="W489" s="183"/>
      <c r="X489" s="183"/>
      <c r="Y489" s="183"/>
      <c r="Z489" s="183"/>
      <c r="AA489" s="183"/>
      <c r="AB489" s="183"/>
      <c r="AC489" s="183"/>
      <c r="AD489" s="183"/>
      <c r="AE489" s="183"/>
      <c r="AF489" s="183"/>
    </row>
    <row r="490" spans="1:32" ht="15.75" customHeight="1" x14ac:dyDescent="0.3">
      <c r="A490" s="186"/>
      <c r="B490" s="183"/>
      <c r="C490" s="183"/>
      <c r="D490" s="183"/>
      <c r="E490" s="183"/>
      <c r="F490" s="183"/>
      <c r="G490" s="183"/>
      <c r="H490" s="183"/>
      <c r="I490" s="183"/>
      <c r="J490" s="183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  <c r="W490" s="183"/>
      <c r="X490" s="183"/>
      <c r="Y490" s="183"/>
      <c r="Z490" s="183"/>
      <c r="AA490" s="183"/>
      <c r="AB490" s="183"/>
      <c r="AC490" s="183"/>
      <c r="AD490" s="183"/>
      <c r="AE490" s="183"/>
      <c r="AF490" s="183"/>
    </row>
    <row r="491" spans="1:32" ht="15.75" customHeight="1" x14ac:dyDescent="0.3">
      <c r="A491" s="186"/>
      <c r="B491" s="183"/>
      <c r="C491" s="183"/>
      <c r="D491" s="183"/>
      <c r="E491" s="183"/>
      <c r="F491" s="183"/>
      <c r="G491" s="183"/>
      <c r="H491" s="183"/>
      <c r="I491" s="183"/>
      <c r="J491" s="183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  <c r="W491" s="183"/>
      <c r="X491" s="183"/>
      <c r="Y491" s="183"/>
      <c r="Z491" s="183"/>
      <c r="AA491" s="183"/>
      <c r="AB491" s="183"/>
      <c r="AC491" s="183"/>
      <c r="AD491" s="183"/>
      <c r="AE491" s="183"/>
      <c r="AF491" s="183"/>
    </row>
    <row r="492" spans="1:32" ht="15.75" customHeight="1" x14ac:dyDescent="0.3">
      <c r="A492" s="186"/>
      <c r="B492" s="183"/>
      <c r="C492" s="183"/>
      <c r="D492" s="183"/>
      <c r="E492" s="183"/>
      <c r="F492" s="183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  <c r="AE492" s="183"/>
      <c r="AF492" s="183"/>
    </row>
    <row r="493" spans="1:32" ht="15.75" customHeight="1" x14ac:dyDescent="0.3">
      <c r="A493" s="186"/>
      <c r="B493" s="183"/>
      <c r="C493" s="183"/>
      <c r="D493" s="183"/>
      <c r="E493" s="183"/>
      <c r="F493" s="183"/>
      <c r="G493" s="183"/>
      <c r="H493" s="183"/>
      <c r="I493" s="183"/>
      <c r="J493" s="183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  <c r="W493" s="183"/>
      <c r="X493" s="183"/>
      <c r="Y493" s="183"/>
      <c r="Z493" s="183"/>
      <c r="AA493" s="183"/>
      <c r="AB493" s="183"/>
      <c r="AC493" s="183"/>
      <c r="AD493" s="183"/>
      <c r="AE493" s="183"/>
      <c r="AF493" s="183"/>
    </row>
    <row r="494" spans="1:32" ht="15.75" customHeight="1" x14ac:dyDescent="0.3">
      <c r="A494" s="186"/>
      <c r="B494" s="183"/>
      <c r="C494" s="183"/>
      <c r="D494" s="183"/>
      <c r="E494" s="183"/>
      <c r="F494" s="183"/>
      <c r="G494" s="183"/>
      <c r="H494" s="183"/>
      <c r="I494" s="183"/>
      <c r="J494" s="183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  <c r="W494" s="183"/>
      <c r="X494" s="183"/>
      <c r="Y494" s="183"/>
      <c r="Z494" s="183"/>
      <c r="AA494" s="183"/>
      <c r="AB494" s="183"/>
      <c r="AC494" s="183"/>
      <c r="AD494" s="183"/>
      <c r="AE494" s="183"/>
      <c r="AF494" s="183"/>
    </row>
    <row r="495" spans="1:32" ht="15.75" customHeight="1" x14ac:dyDescent="0.3">
      <c r="A495" s="186"/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  <c r="W495" s="183"/>
      <c r="X495" s="183"/>
      <c r="Y495" s="183"/>
      <c r="Z495" s="183"/>
      <c r="AA495" s="183"/>
      <c r="AB495" s="183"/>
      <c r="AC495" s="183"/>
      <c r="AD495" s="183"/>
      <c r="AE495" s="183"/>
      <c r="AF495" s="183"/>
    </row>
    <row r="496" spans="1:32" ht="15.75" customHeight="1" x14ac:dyDescent="0.3">
      <c r="A496" s="186"/>
      <c r="B496" s="183"/>
      <c r="C496" s="183"/>
      <c r="D496" s="183"/>
      <c r="E496" s="183"/>
      <c r="F496" s="183"/>
      <c r="G496" s="183"/>
      <c r="H496" s="183"/>
      <c r="I496" s="183"/>
      <c r="J496" s="183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  <c r="W496" s="183"/>
      <c r="X496" s="183"/>
      <c r="Y496" s="183"/>
      <c r="Z496" s="183"/>
      <c r="AA496" s="183"/>
      <c r="AB496" s="183"/>
      <c r="AC496" s="183"/>
      <c r="AD496" s="183"/>
      <c r="AE496" s="183"/>
      <c r="AF496" s="183"/>
    </row>
    <row r="497" spans="1:32" ht="15.75" customHeight="1" x14ac:dyDescent="0.3">
      <c r="A497" s="186"/>
      <c r="B497" s="183"/>
      <c r="C497" s="183"/>
      <c r="D497" s="183"/>
      <c r="E497" s="183"/>
      <c r="F497" s="183"/>
      <c r="G497" s="183"/>
      <c r="H497" s="183"/>
      <c r="I497" s="183"/>
      <c r="J497" s="183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  <c r="W497" s="183"/>
      <c r="X497" s="183"/>
      <c r="Y497" s="183"/>
      <c r="Z497" s="183"/>
      <c r="AA497" s="183"/>
      <c r="AB497" s="183"/>
      <c r="AC497" s="183"/>
      <c r="AD497" s="183"/>
      <c r="AE497" s="183"/>
      <c r="AF497" s="183"/>
    </row>
    <row r="498" spans="1:32" ht="15.75" customHeight="1" x14ac:dyDescent="0.3">
      <c r="A498" s="186"/>
      <c r="B498" s="183"/>
      <c r="C498" s="183"/>
      <c r="D498" s="183"/>
      <c r="E498" s="183"/>
      <c r="F498" s="183"/>
      <c r="G498" s="183"/>
      <c r="H498" s="183"/>
      <c r="I498" s="183"/>
      <c r="J498" s="183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  <c r="W498" s="183"/>
      <c r="X498" s="183"/>
      <c r="Y498" s="183"/>
      <c r="Z498" s="183"/>
      <c r="AA498" s="183"/>
      <c r="AB498" s="183"/>
      <c r="AC498" s="183"/>
      <c r="AD498" s="183"/>
      <c r="AE498" s="183"/>
      <c r="AF498" s="183"/>
    </row>
    <row r="499" spans="1:32" ht="15.75" customHeight="1" x14ac:dyDescent="0.3">
      <c r="A499" s="186"/>
      <c r="B499" s="183"/>
      <c r="C499" s="183"/>
      <c r="D499" s="183"/>
      <c r="E499" s="183"/>
      <c r="F499" s="183"/>
      <c r="G499" s="183"/>
      <c r="H499" s="183"/>
      <c r="I499" s="183"/>
      <c r="J499" s="183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  <c r="W499" s="183"/>
      <c r="X499" s="183"/>
      <c r="Y499" s="183"/>
      <c r="Z499" s="183"/>
      <c r="AA499" s="183"/>
      <c r="AB499" s="183"/>
      <c r="AC499" s="183"/>
      <c r="AD499" s="183"/>
      <c r="AE499" s="183"/>
      <c r="AF499" s="183"/>
    </row>
    <row r="500" spans="1:32" ht="15.75" customHeight="1" x14ac:dyDescent="0.3">
      <c r="A500" s="186"/>
      <c r="B500" s="183"/>
      <c r="C500" s="183"/>
      <c r="D500" s="183"/>
      <c r="E500" s="183"/>
      <c r="F500" s="183"/>
      <c r="G500" s="183"/>
      <c r="H500" s="183"/>
      <c r="I500" s="183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</row>
    <row r="501" spans="1:32" ht="15.75" customHeight="1" x14ac:dyDescent="0.3">
      <c r="A501" s="186"/>
      <c r="B501" s="183"/>
      <c r="C501" s="183"/>
      <c r="D501" s="183"/>
      <c r="E501" s="183"/>
      <c r="F501" s="183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3"/>
      <c r="Z501" s="183"/>
      <c r="AA501" s="183"/>
      <c r="AB501" s="183"/>
      <c r="AC501" s="183"/>
      <c r="AD501" s="183"/>
      <c r="AE501" s="183"/>
      <c r="AF501" s="183"/>
    </row>
    <row r="502" spans="1:32" ht="15.75" customHeight="1" x14ac:dyDescent="0.3">
      <c r="A502" s="186"/>
      <c r="B502" s="183"/>
      <c r="C502" s="183"/>
      <c r="D502" s="183"/>
      <c r="E502" s="183"/>
      <c r="F502" s="183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3"/>
      <c r="Z502" s="183"/>
      <c r="AA502" s="183"/>
      <c r="AB502" s="183"/>
      <c r="AC502" s="183"/>
      <c r="AD502" s="183"/>
      <c r="AE502" s="183"/>
      <c r="AF502" s="183"/>
    </row>
    <row r="503" spans="1:32" ht="15.75" customHeight="1" x14ac:dyDescent="0.3">
      <c r="A503" s="186"/>
      <c r="B503" s="183"/>
      <c r="C503" s="183"/>
      <c r="D503" s="183"/>
      <c r="E503" s="183"/>
      <c r="F503" s="183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3"/>
      <c r="Z503" s="183"/>
      <c r="AA503" s="183"/>
      <c r="AB503" s="183"/>
      <c r="AC503" s="183"/>
      <c r="AD503" s="183"/>
      <c r="AE503" s="183"/>
      <c r="AF503" s="183"/>
    </row>
    <row r="504" spans="1:32" ht="15.75" customHeight="1" x14ac:dyDescent="0.3">
      <c r="A504" s="186"/>
      <c r="B504" s="183"/>
      <c r="C504" s="183"/>
      <c r="D504" s="183"/>
      <c r="E504" s="183"/>
      <c r="F504" s="183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3"/>
      <c r="Z504" s="183"/>
      <c r="AA504" s="183"/>
      <c r="AB504" s="183"/>
      <c r="AC504" s="183"/>
      <c r="AD504" s="183"/>
      <c r="AE504" s="183"/>
      <c r="AF504" s="183"/>
    </row>
    <row r="505" spans="1:32" ht="15.75" customHeight="1" x14ac:dyDescent="0.3">
      <c r="A505" s="186"/>
      <c r="B505" s="183"/>
      <c r="C505" s="183"/>
      <c r="D505" s="183"/>
      <c r="E505" s="183"/>
      <c r="F505" s="183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3"/>
      <c r="Z505" s="183"/>
      <c r="AA505" s="183"/>
      <c r="AB505" s="183"/>
      <c r="AC505" s="183"/>
      <c r="AD505" s="183"/>
      <c r="AE505" s="183"/>
      <c r="AF505" s="183"/>
    </row>
    <row r="506" spans="1:32" ht="15.75" customHeight="1" x14ac:dyDescent="0.3">
      <c r="A506" s="186"/>
      <c r="B506" s="183"/>
      <c r="C506" s="183"/>
      <c r="D506" s="183"/>
      <c r="E506" s="183"/>
      <c r="F506" s="183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3"/>
      <c r="Z506" s="183"/>
      <c r="AA506" s="183"/>
      <c r="AB506" s="183"/>
      <c r="AC506" s="183"/>
      <c r="AD506" s="183"/>
      <c r="AE506" s="183"/>
      <c r="AF506" s="183"/>
    </row>
    <row r="507" spans="1:32" ht="15.75" customHeight="1" x14ac:dyDescent="0.3">
      <c r="A507" s="186"/>
      <c r="B507" s="183"/>
      <c r="C507" s="183"/>
      <c r="D507" s="183"/>
      <c r="E507" s="183"/>
      <c r="F507" s="183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3"/>
      <c r="Z507" s="183"/>
      <c r="AA507" s="183"/>
      <c r="AB507" s="183"/>
      <c r="AC507" s="183"/>
      <c r="AD507" s="183"/>
      <c r="AE507" s="183"/>
      <c r="AF507" s="183"/>
    </row>
    <row r="508" spans="1:32" ht="15.75" customHeight="1" x14ac:dyDescent="0.3">
      <c r="A508" s="186"/>
      <c r="B508" s="183"/>
      <c r="C508" s="183"/>
      <c r="D508" s="183"/>
      <c r="E508" s="183"/>
      <c r="F508" s="183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3"/>
      <c r="Z508" s="183"/>
      <c r="AA508" s="183"/>
      <c r="AB508" s="183"/>
      <c r="AC508" s="183"/>
      <c r="AD508" s="183"/>
      <c r="AE508" s="183"/>
      <c r="AF508" s="183"/>
    </row>
    <row r="509" spans="1:32" ht="15.75" customHeight="1" x14ac:dyDescent="0.3">
      <c r="A509" s="186"/>
      <c r="B509" s="183"/>
      <c r="C509" s="183"/>
      <c r="D509" s="183"/>
      <c r="E509" s="183"/>
      <c r="F509" s="183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3"/>
      <c r="Z509" s="183"/>
      <c r="AA509" s="183"/>
      <c r="AB509" s="183"/>
      <c r="AC509" s="183"/>
      <c r="AD509" s="183"/>
      <c r="AE509" s="183"/>
      <c r="AF509" s="183"/>
    </row>
    <row r="510" spans="1:32" ht="15.75" customHeight="1" x14ac:dyDescent="0.3">
      <c r="A510" s="186"/>
      <c r="B510" s="183"/>
      <c r="C510" s="183"/>
      <c r="D510" s="183"/>
      <c r="E510" s="183"/>
      <c r="F510" s="183"/>
      <c r="G510" s="183"/>
      <c r="H510" s="183"/>
      <c r="I510" s="183"/>
      <c r="J510" s="183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</row>
    <row r="511" spans="1:32" ht="15.75" customHeight="1" x14ac:dyDescent="0.3">
      <c r="A511" s="186"/>
      <c r="B511" s="183"/>
      <c r="C511" s="183"/>
      <c r="D511" s="183"/>
      <c r="E511" s="183"/>
      <c r="F511" s="183"/>
      <c r="G511" s="183"/>
      <c r="H511" s="183"/>
      <c r="I511" s="183"/>
      <c r="J511" s="183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</row>
    <row r="512" spans="1:32" ht="15.75" customHeight="1" x14ac:dyDescent="0.3">
      <c r="A512" s="186"/>
      <c r="B512" s="183"/>
      <c r="C512" s="183"/>
      <c r="D512" s="183"/>
      <c r="E512" s="183"/>
      <c r="F512" s="183"/>
      <c r="G512" s="183"/>
      <c r="H512" s="183"/>
      <c r="I512" s="183"/>
      <c r="J512" s="183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</row>
    <row r="513" spans="1:32" ht="15.75" customHeight="1" x14ac:dyDescent="0.3">
      <c r="A513" s="186"/>
      <c r="B513" s="183"/>
      <c r="C513" s="183"/>
      <c r="D513" s="183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</row>
    <row r="514" spans="1:32" ht="15.75" customHeight="1" x14ac:dyDescent="0.3">
      <c r="A514" s="186"/>
      <c r="B514" s="183"/>
      <c r="C514" s="183"/>
      <c r="D514" s="183"/>
      <c r="E514" s="183"/>
      <c r="F514" s="183"/>
      <c r="G514" s="183"/>
      <c r="H514" s="183"/>
      <c r="I514" s="183"/>
      <c r="J514" s="183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</row>
    <row r="515" spans="1:32" ht="15.75" customHeight="1" x14ac:dyDescent="0.3">
      <c r="A515" s="186"/>
      <c r="B515" s="183"/>
      <c r="C515" s="183"/>
      <c r="D515" s="183"/>
      <c r="E515" s="183"/>
      <c r="F515" s="183"/>
      <c r="G515" s="183"/>
      <c r="H515" s="183"/>
      <c r="I515" s="183"/>
      <c r="J515" s="183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</row>
    <row r="516" spans="1:32" ht="15.75" customHeight="1" x14ac:dyDescent="0.3">
      <c r="A516" s="186"/>
      <c r="B516" s="183"/>
      <c r="C516" s="183"/>
      <c r="D516" s="183"/>
      <c r="E516" s="183"/>
      <c r="F516" s="183"/>
      <c r="G516" s="183"/>
      <c r="H516" s="183"/>
      <c r="I516" s="183"/>
      <c r="J516" s="183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</row>
    <row r="517" spans="1:32" ht="15.75" customHeight="1" x14ac:dyDescent="0.3">
      <c r="A517" s="186"/>
      <c r="B517" s="183"/>
      <c r="C517" s="183"/>
      <c r="D517" s="183"/>
      <c r="E517" s="183"/>
      <c r="F517" s="183"/>
      <c r="G517" s="183"/>
      <c r="H517" s="183"/>
      <c r="I517" s="183"/>
      <c r="J517" s="183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</row>
    <row r="518" spans="1:32" ht="15.75" customHeight="1" x14ac:dyDescent="0.3">
      <c r="A518" s="186"/>
      <c r="B518" s="183"/>
      <c r="C518" s="183"/>
      <c r="D518" s="183"/>
      <c r="E518" s="183"/>
      <c r="F518" s="183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</row>
    <row r="519" spans="1:32" ht="15.75" customHeight="1" x14ac:dyDescent="0.3">
      <c r="A519" s="186"/>
      <c r="B519" s="183"/>
      <c r="C519" s="183"/>
      <c r="D519" s="183"/>
      <c r="E519" s="183"/>
      <c r="F519" s="183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3"/>
      <c r="Z519" s="183"/>
      <c r="AA519" s="183"/>
      <c r="AB519" s="183"/>
      <c r="AC519" s="183"/>
      <c r="AD519" s="183"/>
      <c r="AE519" s="183"/>
      <c r="AF519" s="183"/>
    </row>
    <row r="520" spans="1:32" ht="15.75" customHeight="1" x14ac:dyDescent="0.3">
      <c r="A520" s="186"/>
      <c r="B520" s="183"/>
      <c r="C520" s="183"/>
      <c r="D520" s="183"/>
      <c r="E520" s="183"/>
      <c r="F520" s="183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3"/>
      <c r="Z520" s="183"/>
      <c r="AA520" s="183"/>
      <c r="AB520" s="183"/>
      <c r="AC520" s="183"/>
      <c r="AD520" s="183"/>
      <c r="AE520" s="183"/>
      <c r="AF520" s="183"/>
    </row>
    <row r="521" spans="1:32" ht="15.75" customHeight="1" x14ac:dyDescent="0.3">
      <c r="A521" s="186"/>
      <c r="B521" s="183"/>
      <c r="C521" s="183"/>
      <c r="D521" s="183"/>
      <c r="E521" s="183"/>
      <c r="F521" s="183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3"/>
      <c r="Z521" s="183"/>
      <c r="AA521" s="183"/>
      <c r="AB521" s="183"/>
      <c r="AC521" s="183"/>
      <c r="AD521" s="183"/>
      <c r="AE521" s="183"/>
      <c r="AF521" s="183"/>
    </row>
    <row r="522" spans="1:32" ht="15.75" customHeight="1" x14ac:dyDescent="0.3">
      <c r="A522" s="186"/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</row>
    <row r="523" spans="1:32" ht="15.75" customHeight="1" x14ac:dyDescent="0.3">
      <c r="A523" s="186"/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</row>
    <row r="524" spans="1:32" ht="15.75" customHeight="1" x14ac:dyDescent="0.3">
      <c r="A524" s="186"/>
      <c r="B524" s="183"/>
      <c r="C524" s="183"/>
      <c r="D524" s="183"/>
      <c r="E524" s="183"/>
      <c r="F524" s="183"/>
      <c r="G524" s="183"/>
      <c r="H524" s="183"/>
      <c r="I524" s="183"/>
      <c r="J524" s="183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</row>
    <row r="525" spans="1:32" ht="15.75" customHeight="1" x14ac:dyDescent="0.3">
      <c r="A525" s="186"/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</row>
    <row r="526" spans="1:32" ht="15.75" customHeight="1" x14ac:dyDescent="0.3">
      <c r="A526" s="186"/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</row>
    <row r="527" spans="1:32" ht="15.75" customHeight="1" x14ac:dyDescent="0.3">
      <c r="A527" s="186"/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</row>
    <row r="528" spans="1:32" ht="15.75" customHeight="1" x14ac:dyDescent="0.3">
      <c r="A528" s="186"/>
      <c r="B528" s="183"/>
      <c r="C528" s="183"/>
      <c r="D528" s="183"/>
      <c r="E528" s="183"/>
      <c r="F528" s="183"/>
      <c r="G528" s="183"/>
      <c r="H528" s="183"/>
      <c r="I528" s="183"/>
      <c r="J528" s="183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</row>
    <row r="529" spans="1:32" ht="15.75" customHeight="1" x14ac:dyDescent="0.3">
      <c r="A529" s="186"/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</row>
    <row r="530" spans="1:32" ht="15.75" customHeight="1" x14ac:dyDescent="0.3">
      <c r="A530" s="186"/>
      <c r="B530" s="183"/>
      <c r="C530" s="183"/>
      <c r="D530" s="183"/>
      <c r="E530" s="183"/>
      <c r="F530" s="183"/>
      <c r="G530" s="183"/>
      <c r="H530" s="183"/>
      <c r="I530" s="183"/>
      <c r="J530" s="183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</row>
    <row r="531" spans="1:32" ht="15.75" customHeight="1" x14ac:dyDescent="0.3">
      <c r="A531" s="186"/>
      <c r="B531" s="183"/>
      <c r="C531" s="183"/>
      <c r="D531" s="183"/>
      <c r="E531" s="183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</row>
    <row r="532" spans="1:32" ht="15.75" customHeight="1" x14ac:dyDescent="0.3">
      <c r="A532" s="186"/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</row>
    <row r="533" spans="1:32" ht="15.75" customHeight="1" x14ac:dyDescent="0.3">
      <c r="A533" s="186"/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</row>
    <row r="534" spans="1:32" ht="15.75" customHeight="1" x14ac:dyDescent="0.3">
      <c r="A534" s="186"/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</row>
    <row r="535" spans="1:32" ht="15.75" customHeight="1" x14ac:dyDescent="0.3">
      <c r="A535" s="186"/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</row>
    <row r="536" spans="1:32" ht="15.75" customHeight="1" x14ac:dyDescent="0.3">
      <c r="A536" s="186"/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</row>
    <row r="537" spans="1:32" ht="15.75" customHeight="1" x14ac:dyDescent="0.3">
      <c r="A537" s="186"/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</row>
    <row r="538" spans="1:32" ht="15.75" customHeight="1" x14ac:dyDescent="0.3">
      <c r="A538" s="186"/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</row>
    <row r="539" spans="1:32" ht="15.75" customHeight="1" x14ac:dyDescent="0.3">
      <c r="A539" s="186"/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</row>
    <row r="540" spans="1:32" ht="15.75" customHeight="1" x14ac:dyDescent="0.3">
      <c r="A540" s="186"/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</row>
    <row r="541" spans="1:32" ht="15.75" customHeight="1" x14ac:dyDescent="0.3">
      <c r="A541" s="186"/>
      <c r="B541" s="183"/>
      <c r="C541" s="183"/>
      <c r="D541" s="183"/>
      <c r="E541" s="183"/>
      <c r="F541" s="183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</row>
    <row r="542" spans="1:32" ht="15.75" customHeight="1" x14ac:dyDescent="0.3">
      <c r="A542" s="186"/>
      <c r="B542" s="183"/>
      <c r="C542" s="183"/>
      <c r="D542" s="183"/>
      <c r="E542" s="183"/>
      <c r="F542" s="183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</row>
    <row r="543" spans="1:32" ht="15.75" customHeight="1" x14ac:dyDescent="0.3">
      <c r="A543" s="186"/>
      <c r="B543" s="183"/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</row>
    <row r="544" spans="1:32" ht="15.75" customHeight="1" x14ac:dyDescent="0.3">
      <c r="A544" s="186"/>
      <c r="B544" s="183"/>
      <c r="C544" s="183"/>
      <c r="D544" s="183"/>
      <c r="E544" s="183"/>
      <c r="F544" s="183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</row>
    <row r="545" spans="1:32" ht="15.75" customHeight="1" x14ac:dyDescent="0.3">
      <c r="A545" s="186"/>
      <c r="B545" s="183"/>
      <c r="C545" s="183"/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</row>
    <row r="546" spans="1:32" ht="15.75" customHeight="1" x14ac:dyDescent="0.3">
      <c r="A546" s="186"/>
      <c r="B546" s="183"/>
      <c r="C546" s="183"/>
      <c r="D546" s="183"/>
      <c r="E546" s="183"/>
      <c r="F546" s="183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</row>
    <row r="547" spans="1:32" ht="15.75" customHeight="1" x14ac:dyDescent="0.3">
      <c r="A547" s="186"/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</row>
    <row r="548" spans="1:32" ht="15.75" customHeight="1" x14ac:dyDescent="0.3">
      <c r="A548" s="186"/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</row>
    <row r="549" spans="1:32" ht="15.75" customHeight="1" x14ac:dyDescent="0.3">
      <c r="A549" s="186"/>
      <c r="B549" s="183"/>
      <c r="C549" s="183"/>
      <c r="D549" s="183"/>
      <c r="E549" s="183"/>
      <c r="F549" s="183"/>
      <c r="G549" s="183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</row>
    <row r="550" spans="1:32" ht="15.75" customHeight="1" x14ac:dyDescent="0.3">
      <c r="A550" s="186"/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</row>
    <row r="551" spans="1:32" ht="15.75" customHeight="1" x14ac:dyDescent="0.3">
      <c r="A551" s="186"/>
      <c r="B551" s="183"/>
      <c r="C551" s="183"/>
      <c r="D551" s="183"/>
      <c r="E551" s="183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</row>
    <row r="552" spans="1:32" ht="15.75" customHeight="1" x14ac:dyDescent="0.3">
      <c r="A552" s="186"/>
      <c r="B552" s="183"/>
      <c r="C552" s="183"/>
      <c r="D552" s="183"/>
      <c r="E552" s="183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</row>
    <row r="553" spans="1:32" ht="15.75" customHeight="1" x14ac:dyDescent="0.3">
      <c r="A553" s="186"/>
      <c r="B553" s="183"/>
      <c r="C553" s="183"/>
      <c r="D553" s="183"/>
      <c r="E553" s="183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</row>
    <row r="554" spans="1:32" ht="15.75" customHeight="1" x14ac:dyDescent="0.3">
      <c r="A554" s="186"/>
      <c r="B554" s="183"/>
      <c r="C554" s="183"/>
      <c r="D554" s="183"/>
      <c r="E554" s="183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</row>
    <row r="555" spans="1:32" ht="15.75" customHeight="1" x14ac:dyDescent="0.3">
      <c r="A555" s="186"/>
      <c r="B555" s="183"/>
      <c r="C555" s="183"/>
      <c r="D555" s="183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</row>
    <row r="556" spans="1:32" ht="15.75" customHeight="1" x14ac:dyDescent="0.3">
      <c r="A556" s="186"/>
      <c r="B556" s="183"/>
      <c r="C556" s="183"/>
      <c r="D556" s="183"/>
      <c r="E556" s="183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</row>
    <row r="557" spans="1:32" ht="15.75" customHeight="1" x14ac:dyDescent="0.3">
      <c r="A557" s="186"/>
      <c r="B557" s="183"/>
      <c r="C557" s="183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</row>
    <row r="558" spans="1:32" ht="15.75" customHeight="1" x14ac:dyDescent="0.3">
      <c r="A558" s="186"/>
      <c r="B558" s="183"/>
      <c r="C558" s="183"/>
      <c r="D558" s="183"/>
      <c r="E558" s="183"/>
      <c r="F558" s="183"/>
      <c r="G558" s="183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</row>
    <row r="559" spans="1:32" ht="15.75" customHeight="1" x14ac:dyDescent="0.3">
      <c r="A559" s="186"/>
      <c r="B559" s="183"/>
      <c r="C559" s="183"/>
      <c r="D559" s="183"/>
      <c r="E559" s="183"/>
      <c r="F559" s="183"/>
      <c r="G559" s="183"/>
      <c r="H559" s="183"/>
      <c r="I559" s="183"/>
      <c r="J559" s="183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  <c r="W559" s="183"/>
      <c r="X559" s="183"/>
      <c r="Y559" s="183"/>
      <c r="Z559" s="183"/>
      <c r="AA559" s="183"/>
      <c r="AB559" s="183"/>
      <c r="AC559" s="183"/>
      <c r="AD559" s="183"/>
      <c r="AE559" s="183"/>
      <c r="AF559" s="183"/>
    </row>
    <row r="560" spans="1:32" ht="15.75" customHeight="1" x14ac:dyDescent="0.3">
      <c r="A560" s="186"/>
      <c r="B560" s="183"/>
      <c r="C560" s="183"/>
      <c r="D560" s="183"/>
      <c r="E560" s="183"/>
      <c r="F560" s="183"/>
      <c r="G560" s="183"/>
      <c r="H560" s="183"/>
      <c r="I560" s="183"/>
      <c r="J560" s="183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  <c r="Z560" s="183"/>
      <c r="AA560" s="183"/>
      <c r="AB560" s="183"/>
      <c r="AC560" s="183"/>
      <c r="AD560" s="183"/>
      <c r="AE560" s="183"/>
      <c r="AF560" s="183"/>
    </row>
    <row r="561" spans="1:32" ht="15.75" customHeight="1" x14ac:dyDescent="0.3">
      <c r="A561" s="186"/>
      <c r="B561" s="183"/>
      <c r="C561" s="183"/>
      <c r="D561" s="183"/>
      <c r="E561" s="183"/>
      <c r="F561" s="183"/>
      <c r="G561" s="183"/>
      <c r="H561" s="183"/>
      <c r="I561" s="183"/>
      <c r="J561" s="183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  <c r="W561" s="183"/>
      <c r="X561" s="183"/>
      <c r="Y561" s="183"/>
      <c r="Z561" s="183"/>
      <c r="AA561" s="183"/>
      <c r="AB561" s="183"/>
      <c r="AC561" s="183"/>
      <c r="AD561" s="183"/>
      <c r="AE561" s="183"/>
      <c r="AF561" s="183"/>
    </row>
    <row r="562" spans="1:32" ht="15.75" customHeight="1" x14ac:dyDescent="0.3">
      <c r="A562" s="186"/>
      <c r="B562" s="183"/>
      <c r="C562" s="183"/>
      <c r="D562" s="183"/>
      <c r="E562" s="183"/>
      <c r="F562" s="183"/>
      <c r="G562" s="183"/>
      <c r="H562" s="183"/>
      <c r="I562" s="183"/>
      <c r="J562" s="183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  <c r="W562" s="183"/>
      <c r="X562" s="183"/>
      <c r="Y562" s="183"/>
      <c r="Z562" s="183"/>
      <c r="AA562" s="183"/>
      <c r="AB562" s="183"/>
      <c r="AC562" s="183"/>
      <c r="AD562" s="183"/>
      <c r="AE562" s="183"/>
      <c r="AF562" s="183"/>
    </row>
    <row r="563" spans="1:32" ht="15.75" customHeight="1" x14ac:dyDescent="0.3">
      <c r="A563" s="186"/>
      <c r="B563" s="183"/>
      <c r="C563" s="183"/>
      <c r="D563" s="183"/>
      <c r="E563" s="183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83"/>
      <c r="AE563" s="183"/>
      <c r="AF563" s="183"/>
    </row>
    <row r="564" spans="1:32" ht="15.75" customHeight="1" x14ac:dyDescent="0.3">
      <c r="A564" s="186"/>
      <c r="B564" s="183"/>
      <c r="C564" s="183"/>
      <c r="D564" s="183"/>
      <c r="E564" s="183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</row>
    <row r="565" spans="1:32" ht="15.75" customHeight="1" x14ac:dyDescent="0.3">
      <c r="A565" s="186"/>
      <c r="B565" s="183"/>
      <c r="C565" s="183"/>
      <c r="D565" s="183"/>
      <c r="E565" s="183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</row>
    <row r="566" spans="1:32" ht="15.75" customHeight="1" x14ac:dyDescent="0.3">
      <c r="A566" s="186"/>
      <c r="B566" s="183"/>
      <c r="C566" s="183"/>
      <c r="D566" s="183"/>
      <c r="E566" s="183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</row>
    <row r="567" spans="1:32" ht="15.75" customHeight="1" x14ac:dyDescent="0.3">
      <c r="A567" s="186"/>
      <c r="B567" s="183"/>
      <c r="C567" s="183"/>
      <c r="D567" s="183"/>
      <c r="E567" s="183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</row>
    <row r="568" spans="1:32" ht="15.75" customHeight="1" x14ac:dyDescent="0.3">
      <c r="A568" s="186"/>
      <c r="B568" s="183"/>
      <c r="C568" s="183"/>
      <c r="D568" s="183"/>
      <c r="E568" s="183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</row>
    <row r="569" spans="1:32" ht="15.75" customHeight="1" x14ac:dyDescent="0.3">
      <c r="A569" s="186"/>
      <c r="B569" s="183"/>
      <c r="C569" s="183"/>
      <c r="D569" s="183"/>
      <c r="E569" s="183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</row>
    <row r="570" spans="1:32" ht="15.75" customHeight="1" x14ac:dyDescent="0.3">
      <c r="A570" s="186"/>
      <c r="B570" s="183"/>
      <c r="C570" s="183"/>
      <c r="D570" s="183"/>
      <c r="E570" s="183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</row>
    <row r="571" spans="1:32" ht="15.75" customHeight="1" x14ac:dyDescent="0.3">
      <c r="A571" s="186"/>
      <c r="B571" s="183"/>
      <c r="C571" s="183"/>
      <c r="D571" s="183"/>
      <c r="E571" s="183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</row>
    <row r="572" spans="1:32" ht="15.75" customHeight="1" x14ac:dyDescent="0.3">
      <c r="A572" s="186"/>
      <c r="B572" s="183"/>
      <c r="C572" s="183"/>
      <c r="D572" s="183"/>
      <c r="E572" s="183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</row>
    <row r="573" spans="1:32" ht="15.75" customHeight="1" x14ac:dyDescent="0.3">
      <c r="A573" s="186"/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3"/>
      <c r="Z573" s="183"/>
      <c r="AA573" s="183"/>
      <c r="AB573" s="183"/>
      <c r="AC573" s="183"/>
      <c r="AD573" s="183"/>
      <c r="AE573" s="183"/>
      <c r="AF573" s="183"/>
    </row>
    <row r="574" spans="1:32" ht="15.75" customHeight="1" x14ac:dyDescent="0.3">
      <c r="A574" s="186"/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  <c r="W574" s="183"/>
      <c r="X574" s="183"/>
      <c r="Y574" s="183"/>
      <c r="Z574" s="183"/>
      <c r="AA574" s="183"/>
      <c r="AB574" s="183"/>
      <c r="AC574" s="183"/>
      <c r="AD574" s="183"/>
      <c r="AE574" s="183"/>
      <c r="AF574" s="183"/>
    </row>
    <row r="575" spans="1:32" ht="15.75" customHeight="1" x14ac:dyDescent="0.3">
      <c r="A575" s="186"/>
      <c r="B575" s="183"/>
      <c r="C575" s="183"/>
      <c r="D575" s="183"/>
      <c r="E575" s="183"/>
      <c r="F575" s="183"/>
      <c r="G575" s="183"/>
      <c r="H575" s="183"/>
      <c r="I575" s="183"/>
      <c r="J575" s="183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</row>
    <row r="576" spans="1:32" ht="15.75" customHeight="1" x14ac:dyDescent="0.3">
      <c r="A576" s="186"/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  <c r="Z576" s="183"/>
      <c r="AA576" s="183"/>
      <c r="AB576" s="183"/>
      <c r="AC576" s="183"/>
      <c r="AD576" s="183"/>
      <c r="AE576" s="183"/>
      <c r="AF576" s="183"/>
    </row>
    <row r="577" spans="1:32" ht="15.75" customHeight="1" x14ac:dyDescent="0.3">
      <c r="A577" s="186"/>
      <c r="B577" s="183"/>
      <c r="C577" s="183"/>
      <c r="D577" s="183"/>
      <c r="E577" s="183"/>
      <c r="F577" s="183"/>
      <c r="G577" s="183"/>
      <c r="H577" s="183"/>
      <c r="I577" s="183"/>
      <c r="J577" s="183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  <c r="W577" s="183"/>
      <c r="X577" s="183"/>
      <c r="Y577" s="183"/>
      <c r="Z577" s="183"/>
      <c r="AA577" s="183"/>
      <c r="AB577" s="183"/>
      <c r="AC577" s="183"/>
      <c r="AD577" s="183"/>
      <c r="AE577" s="183"/>
      <c r="AF577" s="183"/>
    </row>
    <row r="578" spans="1:32" ht="15.75" customHeight="1" x14ac:dyDescent="0.3">
      <c r="A578" s="186"/>
      <c r="B578" s="183"/>
      <c r="C578" s="183"/>
      <c r="D578" s="183"/>
      <c r="E578" s="183"/>
      <c r="F578" s="183"/>
      <c r="G578" s="183"/>
      <c r="H578" s="183"/>
      <c r="I578" s="183"/>
      <c r="J578" s="183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  <c r="W578" s="183"/>
      <c r="X578" s="183"/>
      <c r="Y578" s="183"/>
      <c r="Z578" s="183"/>
      <c r="AA578" s="183"/>
      <c r="AB578" s="183"/>
      <c r="AC578" s="183"/>
      <c r="AD578" s="183"/>
      <c r="AE578" s="183"/>
      <c r="AF578" s="183"/>
    </row>
    <row r="579" spans="1:32" ht="15.75" customHeight="1" x14ac:dyDescent="0.3">
      <c r="A579" s="186"/>
      <c r="B579" s="183"/>
      <c r="C579" s="183"/>
      <c r="D579" s="183"/>
      <c r="E579" s="183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83"/>
      <c r="AE579" s="183"/>
      <c r="AF579" s="183"/>
    </row>
    <row r="580" spans="1:32" ht="15.75" customHeight="1" x14ac:dyDescent="0.3">
      <c r="A580" s="186"/>
      <c r="B580" s="183"/>
      <c r="C580" s="183"/>
      <c r="D580" s="183"/>
      <c r="E580" s="183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</row>
    <row r="581" spans="1:32" ht="15.75" customHeight="1" x14ac:dyDescent="0.3">
      <c r="A581" s="186"/>
      <c r="B581" s="183"/>
      <c r="C581" s="183"/>
      <c r="D581" s="183"/>
      <c r="E581" s="183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</row>
    <row r="582" spans="1:32" ht="15.75" customHeight="1" x14ac:dyDescent="0.3">
      <c r="A582" s="186"/>
      <c r="B582" s="183"/>
      <c r="C582" s="183"/>
      <c r="D582" s="183"/>
      <c r="E582" s="183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</row>
    <row r="583" spans="1:32" ht="15.75" customHeight="1" x14ac:dyDescent="0.3">
      <c r="A583" s="186"/>
      <c r="B583" s="183"/>
      <c r="C583" s="183"/>
      <c r="D583" s="183"/>
      <c r="E583" s="183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</row>
    <row r="584" spans="1:32" ht="15.75" customHeight="1" x14ac:dyDescent="0.3">
      <c r="A584" s="186"/>
      <c r="B584" s="183"/>
      <c r="C584" s="183"/>
      <c r="D584" s="183"/>
      <c r="E584" s="183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</row>
    <row r="585" spans="1:32" ht="15.75" customHeight="1" x14ac:dyDescent="0.3">
      <c r="A585" s="186"/>
      <c r="B585" s="183"/>
      <c r="C585" s="183"/>
      <c r="D585" s="183"/>
      <c r="E585" s="183"/>
      <c r="F585" s="183"/>
      <c r="G585" s="183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</row>
    <row r="586" spans="1:32" ht="15.75" customHeight="1" x14ac:dyDescent="0.3">
      <c r="A586" s="186"/>
      <c r="B586" s="183"/>
      <c r="C586" s="183"/>
      <c r="D586" s="183"/>
      <c r="E586" s="183"/>
      <c r="F586" s="183"/>
      <c r="G586" s="183"/>
      <c r="H586" s="183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</row>
    <row r="587" spans="1:32" ht="15.75" customHeight="1" x14ac:dyDescent="0.3">
      <c r="A587" s="186"/>
      <c r="B587" s="183"/>
      <c r="C587" s="183"/>
      <c r="D587" s="183"/>
      <c r="E587" s="183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</row>
    <row r="588" spans="1:32" ht="15.75" customHeight="1" x14ac:dyDescent="0.3">
      <c r="A588" s="186"/>
      <c r="B588" s="183"/>
      <c r="C588" s="183"/>
      <c r="D588" s="183"/>
      <c r="E588" s="183"/>
      <c r="F588" s="183"/>
      <c r="G588" s="183"/>
      <c r="H588" s="183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</row>
    <row r="589" spans="1:32" ht="15.75" customHeight="1" x14ac:dyDescent="0.3">
      <c r="A589" s="186"/>
      <c r="B589" s="183"/>
      <c r="C589" s="183"/>
      <c r="D589" s="183"/>
      <c r="E589" s="183"/>
      <c r="F589" s="183"/>
      <c r="G589" s="183"/>
      <c r="H589" s="183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</row>
    <row r="590" spans="1:32" ht="15.75" customHeight="1" x14ac:dyDescent="0.3">
      <c r="A590" s="186"/>
      <c r="B590" s="183"/>
      <c r="C590" s="183"/>
      <c r="D590" s="183"/>
      <c r="E590" s="183"/>
      <c r="F590" s="183"/>
      <c r="G590" s="183"/>
      <c r="H590" s="183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</row>
    <row r="591" spans="1:32" ht="15.75" customHeight="1" x14ac:dyDescent="0.3">
      <c r="A591" s="186"/>
      <c r="B591" s="183"/>
      <c r="C591" s="183"/>
      <c r="D591" s="183"/>
      <c r="E591" s="183"/>
      <c r="F591" s="183"/>
      <c r="G591" s="183"/>
      <c r="H591" s="183"/>
      <c r="I591" s="183"/>
      <c r="J591" s="183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</row>
    <row r="592" spans="1:32" ht="15.75" customHeight="1" x14ac:dyDescent="0.3">
      <c r="A592" s="186"/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</row>
    <row r="593" spans="1:32" ht="15.75" customHeight="1" x14ac:dyDescent="0.3">
      <c r="A593" s="186"/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</row>
    <row r="594" spans="1:32" ht="15.75" customHeight="1" x14ac:dyDescent="0.3">
      <c r="A594" s="186"/>
      <c r="B594" s="183"/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</row>
    <row r="595" spans="1:32" ht="15.75" customHeight="1" x14ac:dyDescent="0.3">
      <c r="A595" s="186"/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</row>
    <row r="596" spans="1:32" ht="15.75" customHeight="1" x14ac:dyDescent="0.3">
      <c r="A596" s="186"/>
      <c r="B596" s="183"/>
      <c r="C596" s="183"/>
      <c r="D596" s="183"/>
      <c r="E596" s="183"/>
      <c r="F596" s="183"/>
      <c r="G596" s="183"/>
      <c r="H596" s="183"/>
      <c r="I596" s="183"/>
      <c r="J596" s="183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  <c r="W596" s="183"/>
      <c r="X596" s="183"/>
      <c r="Y596" s="183"/>
      <c r="Z596" s="183"/>
      <c r="AA596" s="183"/>
      <c r="AB596" s="183"/>
      <c r="AC596" s="183"/>
      <c r="AD596" s="183"/>
      <c r="AE596" s="183"/>
      <c r="AF596" s="183"/>
    </row>
    <row r="597" spans="1:32" ht="15.75" customHeight="1" x14ac:dyDescent="0.3">
      <c r="A597" s="186"/>
      <c r="B597" s="183"/>
      <c r="C597" s="183"/>
      <c r="D597" s="183"/>
      <c r="E597" s="183"/>
      <c r="F597" s="183"/>
      <c r="G597" s="183"/>
      <c r="H597" s="183"/>
      <c r="I597" s="183"/>
      <c r="J597" s="183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  <c r="W597" s="183"/>
      <c r="X597" s="183"/>
      <c r="Y597" s="183"/>
      <c r="Z597" s="183"/>
      <c r="AA597" s="183"/>
      <c r="AB597" s="183"/>
      <c r="AC597" s="183"/>
      <c r="AD597" s="183"/>
      <c r="AE597" s="183"/>
      <c r="AF597" s="183"/>
    </row>
    <row r="598" spans="1:32" ht="15.75" customHeight="1" x14ac:dyDescent="0.3">
      <c r="A598" s="186"/>
      <c r="B598" s="183"/>
      <c r="C598" s="183"/>
      <c r="D598" s="183"/>
      <c r="E598" s="183"/>
      <c r="F598" s="183"/>
      <c r="G598" s="183"/>
      <c r="H598" s="183"/>
      <c r="I598" s="183"/>
      <c r="J598" s="183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  <c r="W598" s="183"/>
      <c r="X598" s="183"/>
      <c r="Y598" s="183"/>
      <c r="Z598" s="183"/>
      <c r="AA598" s="183"/>
      <c r="AB598" s="183"/>
      <c r="AC598" s="183"/>
      <c r="AD598" s="183"/>
      <c r="AE598" s="183"/>
      <c r="AF598" s="183"/>
    </row>
    <row r="599" spans="1:32" ht="15.75" customHeight="1" x14ac:dyDescent="0.3">
      <c r="A599" s="186"/>
      <c r="B599" s="183"/>
      <c r="C599" s="183"/>
      <c r="D599" s="183"/>
      <c r="E599" s="183"/>
      <c r="F599" s="183"/>
      <c r="G599" s="183"/>
      <c r="H599" s="183"/>
      <c r="I599" s="183"/>
      <c r="J599" s="183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  <c r="W599" s="183"/>
      <c r="X599" s="183"/>
      <c r="Y599" s="183"/>
      <c r="Z599" s="183"/>
      <c r="AA599" s="183"/>
      <c r="AB599" s="183"/>
      <c r="AC599" s="183"/>
      <c r="AD599" s="183"/>
      <c r="AE599" s="183"/>
      <c r="AF599" s="183"/>
    </row>
    <row r="600" spans="1:32" ht="15.75" customHeight="1" x14ac:dyDescent="0.3">
      <c r="A600" s="186"/>
      <c r="B600" s="183"/>
      <c r="C600" s="183"/>
      <c r="D600" s="183"/>
      <c r="E600" s="183"/>
      <c r="F600" s="183"/>
      <c r="G600" s="183"/>
      <c r="H600" s="183"/>
      <c r="I600" s="183"/>
      <c r="J600" s="183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  <c r="W600" s="183"/>
      <c r="X600" s="183"/>
      <c r="Y600" s="183"/>
      <c r="Z600" s="183"/>
      <c r="AA600" s="183"/>
      <c r="AB600" s="183"/>
      <c r="AC600" s="183"/>
      <c r="AD600" s="183"/>
      <c r="AE600" s="183"/>
      <c r="AF600" s="183"/>
    </row>
    <row r="601" spans="1:32" ht="15.75" customHeight="1" x14ac:dyDescent="0.3">
      <c r="A601" s="186"/>
      <c r="B601" s="183"/>
      <c r="C601" s="183"/>
      <c r="D601" s="183"/>
      <c r="E601" s="183"/>
      <c r="F601" s="183"/>
      <c r="G601" s="183"/>
      <c r="H601" s="183"/>
      <c r="I601" s="183"/>
      <c r="J601" s="183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  <c r="W601" s="183"/>
      <c r="X601" s="183"/>
      <c r="Y601" s="183"/>
      <c r="Z601" s="183"/>
      <c r="AA601" s="183"/>
      <c r="AB601" s="183"/>
      <c r="AC601" s="183"/>
      <c r="AD601" s="183"/>
      <c r="AE601" s="183"/>
      <c r="AF601" s="183"/>
    </row>
    <row r="602" spans="1:32" ht="15.75" customHeight="1" x14ac:dyDescent="0.3">
      <c r="A602" s="186"/>
      <c r="B602" s="183"/>
      <c r="C602" s="183"/>
      <c r="D602" s="183"/>
      <c r="E602" s="183"/>
      <c r="F602" s="183"/>
      <c r="G602" s="183"/>
      <c r="H602" s="183"/>
      <c r="I602" s="183"/>
      <c r="J602" s="183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  <c r="W602" s="183"/>
      <c r="X602" s="183"/>
      <c r="Y602" s="183"/>
      <c r="Z602" s="183"/>
      <c r="AA602" s="183"/>
      <c r="AB602" s="183"/>
      <c r="AC602" s="183"/>
      <c r="AD602" s="183"/>
      <c r="AE602" s="183"/>
      <c r="AF602" s="183"/>
    </row>
    <row r="603" spans="1:32" ht="15.75" customHeight="1" x14ac:dyDescent="0.3">
      <c r="A603" s="186"/>
      <c r="B603" s="183"/>
      <c r="C603" s="183"/>
      <c r="D603" s="183"/>
      <c r="E603" s="183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83"/>
      <c r="AE603" s="183"/>
      <c r="AF603" s="183"/>
    </row>
    <row r="604" spans="1:32" ht="15.75" customHeight="1" x14ac:dyDescent="0.3">
      <c r="A604" s="186"/>
      <c r="B604" s="183"/>
      <c r="C604" s="183"/>
      <c r="D604" s="183"/>
      <c r="E604" s="183"/>
      <c r="F604" s="183"/>
      <c r="G604" s="183"/>
      <c r="H604" s="183"/>
      <c r="I604" s="183"/>
      <c r="J604" s="183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  <c r="W604" s="183"/>
      <c r="X604" s="183"/>
      <c r="Y604" s="183"/>
      <c r="Z604" s="183"/>
      <c r="AA604" s="183"/>
      <c r="AB604" s="183"/>
      <c r="AC604" s="183"/>
      <c r="AD604" s="183"/>
      <c r="AE604" s="183"/>
      <c r="AF604" s="183"/>
    </row>
    <row r="605" spans="1:32" ht="15.75" customHeight="1" x14ac:dyDescent="0.3">
      <c r="A605" s="186"/>
      <c r="B605" s="183"/>
      <c r="C605" s="183"/>
      <c r="D605" s="183"/>
      <c r="E605" s="183"/>
      <c r="F605" s="183"/>
      <c r="G605" s="183"/>
      <c r="H605" s="183"/>
      <c r="I605" s="183"/>
      <c r="J605" s="183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  <c r="W605" s="183"/>
      <c r="X605" s="183"/>
      <c r="Y605" s="183"/>
      <c r="Z605" s="183"/>
      <c r="AA605" s="183"/>
      <c r="AB605" s="183"/>
      <c r="AC605" s="183"/>
      <c r="AD605" s="183"/>
      <c r="AE605" s="183"/>
      <c r="AF605" s="183"/>
    </row>
    <row r="606" spans="1:32" ht="15.75" customHeight="1" x14ac:dyDescent="0.3">
      <c r="A606" s="186"/>
      <c r="B606" s="183"/>
      <c r="C606" s="183"/>
      <c r="D606" s="183"/>
      <c r="E606" s="183"/>
      <c r="F606" s="183"/>
      <c r="G606" s="183"/>
      <c r="H606" s="183"/>
      <c r="I606" s="183"/>
      <c r="J606" s="183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  <c r="W606" s="183"/>
      <c r="X606" s="183"/>
      <c r="Y606" s="183"/>
      <c r="Z606" s="183"/>
      <c r="AA606" s="183"/>
      <c r="AB606" s="183"/>
      <c r="AC606" s="183"/>
      <c r="AD606" s="183"/>
      <c r="AE606" s="183"/>
      <c r="AF606" s="183"/>
    </row>
    <row r="607" spans="1:32" ht="15.75" customHeight="1" x14ac:dyDescent="0.3">
      <c r="A607" s="186"/>
      <c r="B607" s="183"/>
      <c r="C607" s="183"/>
      <c r="D607" s="183"/>
      <c r="E607" s="183"/>
      <c r="F607" s="183"/>
      <c r="G607" s="183"/>
      <c r="H607" s="183"/>
      <c r="I607" s="183"/>
      <c r="J607" s="183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</row>
    <row r="608" spans="1:32" ht="15.75" customHeight="1" x14ac:dyDescent="0.3">
      <c r="A608" s="186"/>
      <c r="B608" s="183"/>
      <c r="C608" s="183"/>
      <c r="D608" s="183"/>
      <c r="E608" s="183"/>
      <c r="F608" s="183"/>
      <c r="G608" s="183"/>
      <c r="H608" s="183"/>
      <c r="I608" s="183"/>
      <c r="J608" s="183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</row>
    <row r="609" spans="1:32" ht="15.75" customHeight="1" x14ac:dyDescent="0.3">
      <c r="A609" s="186"/>
      <c r="B609" s="183"/>
      <c r="C609" s="183"/>
      <c r="D609" s="183"/>
      <c r="E609" s="183"/>
      <c r="F609" s="183"/>
      <c r="G609" s="183"/>
      <c r="H609" s="183"/>
      <c r="I609" s="183"/>
      <c r="J609" s="183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</row>
    <row r="610" spans="1:32" ht="15.75" customHeight="1" x14ac:dyDescent="0.3">
      <c r="A610" s="186"/>
      <c r="B610" s="183"/>
      <c r="C610" s="183"/>
      <c r="D610" s="183"/>
      <c r="E610" s="183"/>
      <c r="F610" s="183"/>
      <c r="G610" s="183"/>
      <c r="H610" s="183"/>
      <c r="I610" s="183"/>
      <c r="J610" s="183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</row>
    <row r="611" spans="1:32" ht="15.75" customHeight="1" x14ac:dyDescent="0.3">
      <c r="A611" s="186"/>
      <c r="B611" s="183"/>
      <c r="C611" s="183"/>
      <c r="D611" s="183"/>
      <c r="E611" s="183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</row>
    <row r="612" spans="1:32" ht="15.75" customHeight="1" x14ac:dyDescent="0.3">
      <c r="A612" s="186"/>
      <c r="B612" s="183"/>
      <c r="C612" s="183"/>
      <c r="D612" s="183"/>
      <c r="E612" s="183"/>
      <c r="F612" s="183"/>
      <c r="G612" s="183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</row>
    <row r="613" spans="1:32" ht="15.75" customHeight="1" x14ac:dyDescent="0.3">
      <c r="A613" s="186"/>
      <c r="B613" s="183"/>
      <c r="C613" s="183"/>
      <c r="D613" s="183"/>
      <c r="E613" s="183"/>
      <c r="F613" s="183"/>
      <c r="G613" s="183"/>
      <c r="H613" s="183"/>
      <c r="I613" s="183"/>
      <c r="J613" s="183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</row>
    <row r="614" spans="1:32" ht="15.75" customHeight="1" x14ac:dyDescent="0.3">
      <c r="A614" s="186"/>
      <c r="B614" s="183"/>
      <c r="C614" s="183"/>
      <c r="D614" s="183"/>
      <c r="E614" s="183"/>
      <c r="F614" s="183"/>
      <c r="G614" s="183"/>
      <c r="H614" s="183"/>
      <c r="I614" s="183"/>
      <c r="J614" s="183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</row>
    <row r="615" spans="1:32" ht="15.75" customHeight="1" x14ac:dyDescent="0.3">
      <c r="A615" s="186"/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</row>
    <row r="616" spans="1:32" ht="15.75" customHeight="1" x14ac:dyDescent="0.3">
      <c r="A616" s="186"/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</row>
    <row r="617" spans="1:32" ht="15.75" customHeight="1" x14ac:dyDescent="0.3">
      <c r="A617" s="186"/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</row>
    <row r="618" spans="1:32" ht="15.75" customHeight="1" x14ac:dyDescent="0.3">
      <c r="A618" s="186"/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</row>
    <row r="619" spans="1:32" ht="15.75" customHeight="1" x14ac:dyDescent="0.3">
      <c r="A619" s="186"/>
      <c r="B619" s="183"/>
      <c r="C619" s="183"/>
      <c r="D619" s="183"/>
      <c r="E619" s="183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</row>
    <row r="620" spans="1:32" ht="15.75" customHeight="1" x14ac:dyDescent="0.3">
      <c r="A620" s="186"/>
      <c r="B620" s="183"/>
      <c r="C620" s="183"/>
      <c r="D620" s="183"/>
      <c r="E620" s="183"/>
      <c r="F620" s="183"/>
      <c r="G620" s="183"/>
      <c r="H620" s="183"/>
      <c r="I620" s="183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</row>
    <row r="621" spans="1:32" ht="15.75" customHeight="1" x14ac:dyDescent="0.3">
      <c r="A621" s="186"/>
      <c r="B621" s="183"/>
      <c r="C621" s="183"/>
      <c r="D621" s="183"/>
      <c r="E621" s="183"/>
      <c r="F621" s="183"/>
      <c r="G621" s="183"/>
      <c r="H621" s="183"/>
      <c r="I621" s="183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</row>
    <row r="622" spans="1:32" ht="15.75" customHeight="1" x14ac:dyDescent="0.3">
      <c r="A622" s="186"/>
      <c r="B622" s="183"/>
      <c r="C622" s="183"/>
      <c r="D622" s="183"/>
      <c r="E622" s="183"/>
      <c r="F622" s="183"/>
      <c r="G622" s="183"/>
      <c r="H622" s="183"/>
      <c r="I622" s="183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</row>
    <row r="623" spans="1:32" ht="15.75" customHeight="1" x14ac:dyDescent="0.3">
      <c r="A623" s="186"/>
      <c r="B623" s="183"/>
      <c r="C623" s="183"/>
      <c r="D623" s="183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</row>
    <row r="624" spans="1:32" ht="15.75" customHeight="1" x14ac:dyDescent="0.3">
      <c r="A624" s="186"/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</row>
    <row r="625" spans="1:32" ht="15.75" customHeight="1" x14ac:dyDescent="0.3">
      <c r="A625" s="186"/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</row>
    <row r="626" spans="1:32" ht="15.75" customHeight="1" x14ac:dyDescent="0.3">
      <c r="A626" s="186"/>
      <c r="B626" s="183"/>
      <c r="C626" s="183"/>
      <c r="D626" s="183"/>
      <c r="E626" s="183"/>
      <c r="F626" s="183"/>
      <c r="G626" s="183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</row>
    <row r="627" spans="1:32" ht="15.75" customHeight="1" x14ac:dyDescent="0.3">
      <c r="A627" s="186"/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83"/>
      <c r="AE627" s="183"/>
      <c r="AF627" s="183"/>
    </row>
    <row r="628" spans="1:32" ht="15.75" customHeight="1" x14ac:dyDescent="0.3">
      <c r="A628" s="186"/>
      <c r="B628" s="183"/>
      <c r="C628" s="183"/>
      <c r="D628" s="183"/>
      <c r="E628" s="183"/>
      <c r="F628" s="183"/>
      <c r="G628" s="183"/>
      <c r="H628" s="183"/>
      <c r="I628" s="183"/>
      <c r="J628" s="183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  <c r="W628" s="183"/>
      <c r="X628" s="183"/>
      <c r="Y628" s="183"/>
      <c r="Z628" s="183"/>
      <c r="AA628" s="183"/>
      <c r="AB628" s="183"/>
      <c r="AC628" s="183"/>
      <c r="AD628" s="183"/>
      <c r="AE628" s="183"/>
      <c r="AF628" s="183"/>
    </row>
    <row r="629" spans="1:32" ht="15.75" customHeight="1" x14ac:dyDescent="0.3">
      <c r="A629" s="186"/>
      <c r="B629" s="183"/>
      <c r="C629" s="183"/>
      <c r="D629" s="183"/>
      <c r="E629" s="183"/>
      <c r="F629" s="183"/>
      <c r="G629" s="183"/>
      <c r="H629" s="183"/>
      <c r="I629" s="183"/>
      <c r="J629" s="183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  <c r="W629" s="183"/>
      <c r="X629" s="183"/>
      <c r="Y629" s="183"/>
      <c r="Z629" s="183"/>
      <c r="AA629" s="183"/>
      <c r="AB629" s="183"/>
      <c r="AC629" s="183"/>
      <c r="AD629" s="183"/>
      <c r="AE629" s="183"/>
      <c r="AF629" s="183"/>
    </row>
    <row r="630" spans="1:32" ht="15.75" customHeight="1" x14ac:dyDescent="0.3">
      <c r="A630" s="186"/>
      <c r="B630" s="183"/>
      <c r="C630" s="183"/>
      <c r="D630" s="183"/>
      <c r="E630" s="183"/>
      <c r="F630" s="183"/>
      <c r="G630" s="183"/>
      <c r="H630" s="183"/>
      <c r="I630" s="183"/>
      <c r="J630" s="183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  <c r="W630" s="183"/>
      <c r="X630" s="183"/>
      <c r="Y630" s="183"/>
      <c r="Z630" s="183"/>
      <c r="AA630" s="183"/>
      <c r="AB630" s="183"/>
      <c r="AC630" s="183"/>
      <c r="AD630" s="183"/>
      <c r="AE630" s="183"/>
      <c r="AF630" s="183"/>
    </row>
    <row r="631" spans="1:32" ht="15.75" customHeight="1" x14ac:dyDescent="0.3">
      <c r="A631" s="186"/>
      <c r="B631" s="183"/>
      <c r="C631" s="183"/>
      <c r="D631" s="183"/>
      <c r="E631" s="183"/>
      <c r="F631" s="183"/>
      <c r="G631" s="183"/>
      <c r="H631" s="183"/>
      <c r="I631" s="183"/>
      <c r="J631" s="183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  <c r="W631" s="183"/>
      <c r="X631" s="183"/>
      <c r="Y631" s="183"/>
      <c r="Z631" s="183"/>
      <c r="AA631" s="183"/>
      <c r="AB631" s="183"/>
      <c r="AC631" s="183"/>
      <c r="AD631" s="183"/>
      <c r="AE631" s="183"/>
      <c r="AF631" s="183"/>
    </row>
    <row r="632" spans="1:32" ht="15.75" customHeight="1" x14ac:dyDescent="0.3">
      <c r="A632" s="186"/>
      <c r="B632" s="183"/>
      <c r="C632" s="183"/>
      <c r="D632" s="183"/>
      <c r="E632" s="183"/>
      <c r="F632" s="183"/>
      <c r="G632" s="183"/>
      <c r="H632" s="183"/>
      <c r="I632" s="183"/>
      <c r="J632" s="183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  <c r="W632" s="183"/>
      <c r="X632" s="183"/>
      <c r="Y632" s="183"/>
      <c r="Z632" s="183"/>
      <c r="AA632" s="183"/>
      <c r="AB632" s="183"/>
      <c r="AC632" s="183"/>
      <c r="AD632" s="183"/>
      <c r="AE632" s="183"/>
      <c r="AF632" s="183"/>
    </row>
    <row r="633" spans="1:32" ht="15.75" customHeight="1" x14ac:dyDescent="0.3">
      <c r="A633" s="186"/>
      <c r="B633" s="183"/>
      <c r="C633" s="183"/>
      <c r="D633" s="183"/>
      <c r="E633" s="183"/>
      <c r="F633" s="183"/>
      <c r="G633" s="183"/>
      <c r="H633" s="183"/>
      <c r="I633" s="183"/>
      <c r="J633" s="183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  <c r="W633" s="183"/>
      <c r="X633" s="183"/>
      <c r="Y633" s="183"/>
      <c r="Z633" s="183"/>
      <c r="AA633" s="183"/>
      <c r="AB633" s="183"/>
      <c r="AC633" s="183"/>
      <c r="AD633" s="183"/>
      <c r="AE633" s="183"/>
      <c r="AF633" s="183"/>
    </row>
    <row r="634" spans="1:32" ht="15.75" customHeight="1" x14ac:dyDescent="0.3">
      <c r="A634" s="186"/>
      <c r="B634" s="183"/>
      <c r="C634" s="183"/>
      <c r="D634" s="183"/>
      <c r="E634" s="183"/>
      <c r="F634" s="183"/>
      <c r="G634" s="183"/>
      <c r="H634" s="183"/>
      <c r="I634" s="183"/>
      <c r="J634" s="183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  <c r="W634" s="183"/>
      <c r="X634" s="183"/>
      <c r="Y634" s="183"/>
      <c r="Z634" s="183"/>
      <c r="AA634" s="183"/>
      <c r="AB634" s="183"/>
      <c r="AC634" s="183"/>
      <c r="AD634" s="183"/>
      <c r="AE634" s="183"/>
      <c r="AF634" s="183"/>
    </row>
    <row r="635" spans="1:32" ht="15.75" customHeight="1" x14ac:dyDescent="0.3">
      <c r="A635" s="186"/>
      <c r="B635" s="183"/>
      <c r="C635" s="183"/>
      <c r="D635" s="183"/>
      <c r="E635" s="183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</row>
    <row r="636" spans="1:32" ht="15.75" customHeight="1" x14ac:dyDescent="0.3">
      <c r="A636" s="186"/>
      <c r="B636" s="183"/>
      <c r="C636" s="183"/>
      <c r="D636" s="183"/>
      <c r="E636" s="183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</row>
    <row r="637" spans="1:32" ht="15.75" customHeight="1" x14ac:dyDescent="0.3">
      <c r="A637" s="186"/>
      <c r="B637" s="183"/>
      <c r="C637" s="183"/>
      <c r="D637" s="183"/>
      <c r="E637" s="183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</row>
    <row r="638" spans="1:32" ht="15.75" customHeight="1" x14ac:dyDescent="0.3">
      <c r="A638" s="186"/>
      <c r="B638" s="183"/>
      <c r="C638" s="183"/>
      <c r="D638" s="183"/>
      <c r="E638" s="183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</row>
    <row r="639" spans="1:32" ht="15.75" customHeight="1" x14ac:dyDescent="0.3">
      <c r="A639" s="186"/>
      <c r="B639" s="183"/>
      <c r="C639" s="183"/>
      <c r="D639" s="183"/>
      <c r="E639" s="183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</row>
    <row r="640" spans="1:32" ht="15.75" customHeight="1" x14ac:dyDescent="0.3">
      <c r="A640" s="186"/>
      <c r="B640" s="183"/>
      <c r="C640" s="183"/>
      <c r="D640" s="183"/>
      <c r="E640" s="183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</row>
    <row r="641" spans="1:32" ht="15.75" customHeight="1" x14ac:dyDescent="0.3">
      <c r="A641" s="186"/>
      <c r="B641" s="183"/>
      <c r="C641" s="183"/>
      <c r="D641" s="183"/>
      <c r="E641" s="183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</row>
    <row r="642" spans="1:32" ht="15.75" customHeight="1" x14ac:dyDescent="0.3">
      <c r="A642" s="186"/>
      <c r="B642" s="183"/>
      <c r="C642" s="183"/>
      <c r="D642" s="183"/>
      <c r="E642" s="183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</row>
    <row r="643" spans="1:32" ht="15.75" customHeight="1" x14ac:dyDescent="0.3">
      <c r="A643" s="186"/>
      <c r="B643" s="183"/>
      <c r="C643" s="183"/>
      <c r="D643" s="183"/>
      <c r="E643" s="183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</row>
    <row r="644" spans="1:32" ht="15.75" customHeight="1" x14ac:dyDescent="0.3">
      <c r="A644" s="186"/>
      <c r="B644" s="183"/>
      <c r="C644" s="183"/>
      <c r="D644" s="183"/>
      <c r="E644" s="183"/>
      <c r="F644" s="183"/>
      <c r="G644" s="183"/>
      <c r="H644" s="183"/>
      <c r="I644" s="183"/>
      <c r="J644" s="183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</row>
    <row r="645" spans="1:32" ht="15.75" customHeight="1" x14ac:dyDescent="0.3">
      <c r="A645" s="186"/>
      <c r="B645" s="183"/>
      <c r="C645" s="183"/>
      <c r="D645" s="183"/>
      <c r="E645" s="183"/>
      <c r="F645" s="183"/>
      <c r="G645" s="183"/>
      <c r="H645" s="183"/>
      <c r="I645" s="183"/>
      <c r="J645" s="183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</row>
    <row r="646" spans="1:32" ht="15.75" customHeight="1" x14ac:dyDescent="0.3">
      <c r="A646" s="186"/>
      <c r="B646" s="183"/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</row>
    <row r="647" spans="1:32" ht="15.75" customHeight="1" x14ac:dyDescent="0.3">
      <c r="A647" s="186"/>
      <c r="B647" s="183"/>
      <c r="C647" s="183"/>
      <c r="D647" s="183"/>
      <c r="E647" s="183"/>
      <c r="F647" s="183"/>
      <c r="G647" s="183"/>
      <c r="H647" s="183"/>
      <c r="I647" s="183"/>
      <c r="J647" s="183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</row>
    <row r="648" spans="1:32" ht="15.75" customHeight="1" x14ac:dyDescent="0.3">
      <c r="A648" s="186"/>
      <c r="B648" s="183"/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</row>
    <row r="649" spans="1:32" ht="15.75" customHeight="1" x14ac:dyDescent="0.3">
      <c r="A649" s="186"/>
      <c r="B649" s="183"/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</row>
    <row r="650" spans="1:32" ht="15.75" customHeight="1" x14ac:dyDescent="0.3">
      <c r="A650" s="186"/>
      <c r="B650" s="183"/>
      <c r="C650" s="183"/>
      <c r="D650" s="183"/>
      <c r="E650" s="183"/>
      <c r="F650" s="183"/>
      <c r="G650" s="183"/>
      <c r="H650" s="183"/>
      <c r="I650" s="183"/>
      <c r="J650" s="183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</row>
    <row r="651" spans="1:32" ht="15.75" customHeight="1" x14ac:dyDescent="0.3">
      <c r="A651" s="186"/>
      <c r="B651" s="183"/>
      <c r="C651" s="183"/>
      <c r="D651" s="183"/>
      <c r="E651" s="183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</row>
    <row r="652" spans="1:32" ht="15.75" customHeight="1" x14ac:dyDescent="0.3">
      <c r="A652" s="186"/>
      <c r="B652" s="183"/>
      <c r="C652" s="183"/>
      <c r="D652" s="183"/>
      <c r="E652" s="183"/>
      <c r="F652" s="183"/>
      <c r="G652" s="183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</row>
    <row r="653" spans="1:32" ht="15.75" customHeight="1" x14ac:dyDescent="0.3">
      <c r="A653" s="186"/>
      <c r="B653" s="183"/>
      <c r="C653" s="183"/>
      <c r="D653" s="183"/>
      <c r="E653" s="183"/>
      <c r="F653" s="183"/>
      <c r="G653" s="183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</row>
    <row r="654" spans="1:32" ht="15.75" customHeight="1" x14ac:dyDescent="0.3">
      <c r="A654" s="186"/>
      <c r="B654" s="183"/>
      <c r="C654" s="183"/>
      <c r="D654" s="183"/>
      <c r="E654" s="183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</row>
    <row r="655" spans="1:32" ht="15.75" customHeight="1" x14ac:dyDescent="0.3">
      <c r="A655" s="186"/>
      <c r="B655" s="183"/>
      <c r="C655" s="183"/>
      <c r="D655" s="183"/>
      <c r="E655" s="183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</row>
    <row r="656" spans="1:32" ht="15.75" customHeight="1" x14ac:dyDescent="0.3">
      <c r="A656" s="186"/>
      <c r="B656" s="183"/>
      <c r="C656" s="183"/>
      <c r="D656" s="183"/>
      <c r="E656" s="183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</row>
    <row r="657" spans="1:32" ht="15.75" customHeight="1" x14ac:dyDescent="0.3">
      <c r="A657" s="186"/>
      <c r="B657" s="183"/>
      <c r="C657" s="183"/>
      <c r="D657" s="183"/>
      <c r="E657" s="183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</row>
    <row r="658" spans="1:32" ht="15.75" customHeight="1" x14ac:dyDescent="0.3">
      <c r="A658" s="186"/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</row>
    <row r="659" spans="1:32" ht="15.75" customHeight="1" x14ac:dyDescent="0.3">
      <c r="A659" s="186"/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</row>
    <row r="660" spans="1:32" ht="15.75" customHeight="1" x14ac:dyDescent="0.3">
      <c r="A660" s="186"/>
      <c r="B660" s="183"/>
      <c r="C660" s="183"/>
      <c r="D660" s="183"/>
      <c r="E660" s="183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</row>
    <row r="661" spans="1:32" ht="15.75" customHeight="1" x14ac:dyDescent="0.3">
      <c r="A661" s="186"/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</row>
    <row r="662" spans="1:32" ht="15.75" customHeight="1" x14ac:dyDescent="0.3">
      <c r="A662" s="186"/>
      <c r="B662" s="183"/>
      <c r="C662" s="183"/>
      <c r="D662" s="183"/>
      <c r="E662" s="183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</row>
    <row r="663" spans="1:32" ht="15.75" customHeight="1" x14ac:dyDescent="0.3">
      <c r="A663" s="186"/>
      <c r="B663" s="183"/>
      <c r="C663" s="183"/>
      <c r="D663" s="183"/>
      <c r="E663" s="183"/>
      <c r="F663" s="183"/>
      <c r="G663" s="183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3"/>
      <c r="Z663" s="183"/>
      <c r="AA663" s="183"/>
      <c r="AB663" s="183"/>
      <c r="AC663" s="183"/>
      <c r="AD663" s="183"/>
      <c r="AE663" s="183"/>
      <c r="AF663" s="183"/>
    </row>
    <row r="664" spans="1:32" ht="15.75" customHeight="1" x14ac:dyDescent="0.3">
      <c r="A664" s="186"/>
      <c r="B664" s="183"/>
      <c r="C664" s="183"/>
      <c r="D664" s="183"/>
      <c r="E664" s="183"/>
      <c r="F664" s="183"/>
      <c r="G664" s="183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3"/>
      <c r="Z664" s="183"/>
      <c r="AA664" s="183"/>
      <c r="AB664" s="183"/>
      <c r="AC664" s="183"/>
      <c r="AD664" s="183"/>
      <c r="AE664" s="183"/>
      <c r="AF664" s="183"/>
    </row>
    <row r="665" spans="1:32" ht="15.75" customHeight="1" x14ac:dyDescent="0.3">
      <c r="A665" s="186"/>
      <c r="B665" s="183"/>
      <c r="C665" s="183"/>
      <c r="D665" s="183"/>
      <c r="E665" s="183"/>
      <c r="F665" s="183"/>
      <c r="G665" s="183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3"/>
      <c r="Z665" s="183"/>
      <c r="AA665" s="183"/>
      <c r="AB665" s="183"/>
      <c r="AC665" s="183"/>
      <c r="AD665" s="183"/>
      <c r="AE665" s="183"/>
      <c r="AF665" s="183"/>
    </row>
    <row r="666" spans="1:32" ht="15.75" customHeight="1" x14ac:dyDescent="0.3">
      <c r="A666" s="186"/>
      <c r="B666" s="183"/>
      <c r="C666" s="183"/>
      <c r="D666" s="183"/>
      <c r="E666" s="183"/>
      <c r="F666" s="183"/>
      <c r="G666" s="183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3"/>
      <c r="Z666" s="183"/>
      <c r="AA666" s="183"/>
      <c r="AB666" s="183"/>
      <c r="AC666" s="183"/>
      <c r="AD666" s="183"/>
      <c r="AE666" s="183"/>
      <c r="AF666" s="183"/>
    </row>
    <row r="667" spans="1:32" ht="15.75" customHeight="1" x14ac:dyDescent="0.3">
      <c r="A667" s="186"/>
      <c r="B667" s="183"/>
      <c r="C667" s="183"/>
      <c r="D667" s="183"/>
      <c r="E667" s="183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83"/>
      <c r="AE667" s="183"/>
      <c r="AF667" s="183"/>
    </row>
    <row r="668" spans="1:32" ht="15.75" customHeight="1" x14ac:dyDescent="0.3">
      <c r="A668" s="186"/>
      <c r="B668" s="183"/>
      <c r="C668" s="183"/>
      <c r="D668" s="183"/>
      <c r="E668" s="183"/>
      <c r="F668" s="183"/>
      <c r="G668" s="183"/>
      <c r="H668" s="183"/>
      <c r="I668" s="183"/>
      <c r="J668" s="183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  <c r="W668" s="183"/>
      <c r="X668" s="183"/>
      <c r="Y668" s="183"/>
      <c r="Z668" s="183"/>
      <c r="AA668" s="183"/>
      <c r="AB668" s="183"/>
      <c r="AC668" s="183"/>
      <c r="AD668" s="183"/>
      <c r="AE668" s="183"/>
      <c r="AF668" s="183"/>
    </row>
    <row r="669" spans="1:32" ht="15.75" customHeight="1" x14ac:dyDescent="0.3">
      <c r="A669" s="186"/>
      <c r="B669" s="183"/>
      <c r="C669" s="183"/>
      <c r="D669" s="183"/>
      <c r="E669" s="183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</row>
    <row r="670" spans="1:32" ht="15.75" customHeight="1" x14ac:dyDescent="0.3">
      <c r="A670" s="186"/>
      <c r="B670" s="183"/>
      <c r="C670" s="183"/>
      <c r="D670" s="183"/>
      <c r="E670" s="183"/>
      <c r="F670" s="183"/>
      <c r="G670" s="183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</row>
    <row r="671" spans="1:32" ht="15.75" customHeight="1" x14ac:dyDescent="0.3">
      <c r="A671" s="186"/>
      <c r="B671" s="183"/>
      <c r="C671" s="183"/>
      <c r="D671" s="183"/>
      <c r="E671" s="183"/>
      <c r="F671" s="183"/>
      <c r="G671" s="183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</row>
    <row r="672" spans="1:32" ht="15.75" customHeight="1" x14ac:dyDescent="0.3">
      <c r="A672" s="186"/>
      <c r="B672" s="183"/>
      <c r="C672" s="183"/>
      <c r="D672" s="183"/>
      <c r="E672" s="183"/>
      <c r="F672" s="183"/>
      <c r="G672" s="183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</row>
    <row r="673" spans="1:32" ht="15.75" customHeight="1" x14ac:dyDescent="0.3">
      <c r="A673" s="186"/>
      <c r="B673" s="183"/>
      <c r="C673" s="183"/>
      <c r="D673" s="183"/>
      <c r="E673" s="183"/>
      <c r="F673" s="183"/>
      <c r="G673" s="183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</row>
    <row r="674" spans="1:32" ht="15.75" customHeight="1" x14ac:dyDescent="0.3">
      <c r="A674" s="186"/>
      <c r="B674" s="183"/>
      <c r="C674" s="183"/>
      <c r="D674" s="183"/>
      <c r="E674" s="183"/>
      <c r="F674" s="183"/>
      <c r="G674" s="183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</row>
    <row r="675" spans="1:32" ht="15.75" customHeight="1" x14ac:dyDescent="0.3">
      <c r="A675" s="186"/>
      <c r="B675" s="183"/>
      <c r="C675" s="183"/>
      <c r="D675" s="183"/>
      <c r="E675" s="183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</row>
    <row r="676" spans="1:32" ht="15.75" customHeight="1" x14ac:dyDescent="0.3">
      <c r="A676" s="186"/>
      <c r="B676" s="183"/>
      <c r="C676" s="183"/>
      <c r="D676" s="183"/>
      <c r="E676" s="183"/>
      <c r="F676" s="183"/>
      <c r="G676" s="183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</row>
    <row r="677" spans="1:32" ht="15.75" customHeight="1" x14ac:dyDescent="0.3">
      <c r="A677" s="186"/>
      <c r="B677" s="183"/>
      <c r="C677" s="183"/>
      <c r="D677" s="183"/>
      <c r="E677" s="183"/>
      <c r="F677" s="183"/>
      <c r="G677" s="183"/>
      <c r="H677" s="183"/>
      <c r="I677" s="183"/>
      <c r="J677" s="183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</row>
    <row r="678" spans="1:32" ht="15.75" customHeight="1" x14ac:dyDescent="0.3">
      <c r="A678" s="186"/>
      <c r="B678" s="183"/>
      <c r="C678" s="183"/>
      <c r="D678" s="183"/>
      <c r="E678" s="183"/>
      <c r="F678" s="183"/>
      <c r="G678" s="183"/>
      <c r="H678" s="183"/>
      <c r="I678" s="183"/>
      <c r="J678" s="183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  <c r="W678" s="183"/>
      <c r="X678" s="183"/>
      <c r="Y678" s="183"/>
      <c r="Z678" s="183"/>
      <c r="AA678" s="183"/>
      <c r="AB678" s="183"/>
      <c r="AC678" s="183"/>
      <c r="AD678" s="183"/>
      <c r="AE678" s="183"/>
      <c r="AF678" s="183"/>
    </row>
    <row r="679" spans="1:32" ht="15.75" customHeight="1" x14ac:dyDescent="0.3">
      <c r="A679" s="186"/>
      <c r="B679" s="183"/>
      <c r="C679" s="183"/>
      <c r="D679" s="183"/>
      <c r="E679" s="183"/>
      <c r="F679" s="183"/>
      <c r="G679" s="183"/>
      <c r="H679" s="183"/>
      <c r="I679" s="183"/>
      <c r="J679" s="183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  <c r="W679" s="183"/>
      <c r="X679" s="183"/>
      <c r="Y679" s="183"/>
      <c r="Z679" s="183"/>
      <c r="AA679" s="183"/>
      <c r="AB679" s="183"/>
      <c r="AC679" s="183"/>
      <c r="AD679" s="183"/>
      <c r="AE679" s="183"/>
      <c r="AF679" s="183"/>
    </row>
    <row r="680" spans="1:32" ht="15.75" customHeight="1" x14ac:dyDescent="0.3">
      <c r="A680" s="186"/>
      <c r="B680" s="183"/>
      <c r="C680" s="183"/>
      <c r="D680" s="183"/>
      <c r="E680" s="183"/>
      <c r="F680" s="183"/>
      <c r="G680" s="183"/>
      <c r="H680" s="183"/>
      <c r="I680" s="183"/>
      <c r="J680" s="183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</row>
    <row r="681" spans="1:32" ht="15.75" customHeight="1" x14ac:dyDescent="0.3">
      <c r="A681" s="186"/>
      <c r="B681" s="183"/>
      <c r="C681" s="183"/>
      <c r="D681" s="183"/>
      <c r="E681" s="183"/>
      <c r="F681" s="183"/>
      <c r="G681" s="183"/>
      <c r="H681" s="183"/>
      <c r="I681" s="183"/>
      <c r="J681" s="183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  <c r="W681" s="183"/>
      <c r="X681" s="183"/>
      <c r="Y681" s="183"/>
      <c r="Z681" s="183"/>
      <c r="AA681" s="183"/>
      <c r="AB681" s="183"/>
      <c r="AC681" s="183"/>
      <c r="AD681" s="183"/>
      <c r="AE681" s="183"/>
      <c r="AF681" s="183"/>
    </row>
    <row r="682" spans="1:32" ht="15.75" customHeight="1" x14ac:dyDescent="0.3">
      <c r="A682" s="186"/>
      <c r="B682" s="183"/>
      <c r="C682" s="183"/>
      <c r="D682" s="183"/>
      <c r="E682" s="183"/>
      <c r="F682" s="183"/>
      <c r="G682" s="183"/>
      <c r="H682" s="183"/>
      <c r="I682" s="183"/>
      <c r="J682" s="183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  <c r="W682" s="183"/>
      <c r="X682" s="183"/>
      <c r="Y682" s="183"/>
      <c r="Z682" s="183"/>
      <c r="AA682" s="183"/>
      <c r="AB682" s="183"/>
      <c r="AC682" s="183"/>
      <c r="AD682" s="183"/>
      <c r="AE682" s="183"/>
      <c r="AF682" s="183"/>
    </row>
    <row r="683" spans="1:32" ht="15.75" customHeight="1" x14ac:dyDescent="0.3">
      <c r="A683" s="186"/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83"/>
      <c r="AE683" s="183"/>
      <c r="AF683" s="183"/>
    </row>
    <row r="684" spans="1:32" ht="15.75" customHeight="1" x14ac:dyDescent="0.3">
      <c r="A684" s="186"/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  <c r="W684" s="183"/>
      <c r="X684" s="183"/>
      <c r="Y684" s="183"/>
      <c r="Z684" s="183"/>
      <c r="AA684" s="183"/>
      <c r="AB684" s="183"/>
      <c r="AC684" s="183"/>
      <c r="AD684" s="183"/>
      <c r="AE684" s="183"/>
      <c r="AF684" s="183"/>
    </row>
    <row r="685" spans="1:32" ht="15.75" customHeight="1" x14ac:dyDescent="0.3">
      <c r="A685" s="186"/>
      <c r="B685" s="183"/>
      <c r="C685" s="183"/>
      <c r="D685" s="183"/>
      <c r="E685" s="183"/>
      <c r="F685" s="183"/>
      <c r="G685" s="183"/>
      <c r="H685" s="183"/>
      <c r="I685" s="183"/>
      <c r="J685" s="183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  <c r="W685" s="183"/>
      <c r="X685" s="183"/>
      <c r="Y685" s="183"/>
      <c r="Z685" s="183"/>
      <c r="AA685" s="183"/>
      <c r="AB685" s="183"/>
      <c r="AC685" s="183"/>
      <c r="AD685" s="183"/>
      <c r="AE685" s="183"/>
      <c r="AF685" s="183"/>
    </row>
    <row r="686" spans="1:32" ht="15.75" customHeight="1" x14ac:dyDescent="0.3">
      <c r="A686" s="186"/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  <c r="W686" s="183"/>
      <c r="X686" s="183"/>
      <c r="Y686" s="183"/>
      <c r="Z686" s="183"/>
      <c r="AA686" s="183"/>
      <c r="AB686" s="183"/>
      <c r="AC686" s="183"/>
      <c r="AD686" s="183"/>
      <c r="AE686" s="183"/>
      <c r="AF686" s="183"/>
    </row>
    <row r="687" spans="1:32" ht="15.75" customHeight="1" x14ac:dyDescent="0.3">
      <c r="A687" s="186"/>
      <c r="B687" s="183"/>
      <c r="C687" s="183"/>
      <c r="D687" s="183"/>
      <c r="E687" s="183"/>
      <c r="F687" s="183"/>
      <c r="G687" s="183"/>
      <c r="H687" s="183"/>
      <c r="I687" s="183"/>
      <c r="J687" s="183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  <c r="W687" s="183"/>
      <c r="X687" s="183"/>
      <c r="Y687" s="183"/>
      <c r="Z687" s="183"/>
      <c r="AA687" s="183"/>
      <c r="AB687" s="183"/>
      <c r="AC687" s="183"/>
      <c r="AD687" s="183"/>
      <c r="AE687" s="183"/>
      <c r="AF687" s="183"/>
    </row>
    <row r="688" spans="1:32" ht="15.75" customHeight="1" x14ac:dyDescent="0.3">
      <c r="A688" s="186"/>
      <c r="B688" s="183"/>
      <c r="C688" s="183"/>
      <c r="D688" s="183"/>
      <c r="E688" s="183"/>
      <c r="F688" s="183"/>
      <c r="G688" s="183"/>
      <c r="H688" s="183"/>
      <c r="I688" s="183"/>
      <c r="J688" s="183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  <c r="W688" s="183"/>
      <c r="X688" s="183"/>
      <c r="Y688" s="183"/>
      <c r="Z688" s="183"/>
      <c r="AA688" s="183"/>
      <c r="AB688" s="183"/>
      <c r="AC688" s="183"/>
      <c r="AD688" s="183"/>
      <c r="AE688" s="183"/>
      <c r="AF688" s="183"/>
    </row>
    <row r="689" spans="1:32" ht="15.75" customHeight="1" x14ac:dyDescent="0.3">
      <c r="A689" s="186"/>
      <c r="B689" s="183"/>
      <c r="C689" s="183"/>
      <c r="D689" s="183"/>
      <c r="E689" s="183"/>
      <c r="F689" s="183"/>
      <c r="G689" s="183"/>
      <c r="H689" s="183"/>
      <c r="I689" s="183"/>
      <c r="J689" s="183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  <c r="W689" s="183"/>
      <c r="X689" s="183"/>
      <c r="Y689" s="183"/>
      <c r="Z689" s="183"/>
      <c r="AA689" s="183"/>
      <c r="AB689" s="183"/>
      <c r="AC689" s="183"/>
      <c r="AD689" s="183"/>
      <c r="AE689" s="183"/>
      <c r="AF689" s="183"/>
    </row>
    <row r="690" spans="1:32" ht="15.75" customHeight="1" x14ac:dyDescent="0.3">
      <c r="A690" s="186"/>
      <c r="B690" s="183"/>
      <c r="C690" s="183"/>
      <c r="D690" s="183"/>
      <c r="E690" s="183"/>
      <c r="F690" s="183"/>
      <c r="G690" s="183"/>
      <c r="H690" s="183"/>
      <c r="I690" s="183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</row>
    <row r="691" spans="1:32" ht="15.75" customHeight="1" x14ac:dyDescent="0.3">
      <c r="A691" s="186"/>
      <c r="B691" s="183"/>
      <c r="C691" s="183"/>
      <c r="D691" s="183"/>
      <c r="E691" s="183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</row>
    <row r="692" spans="1:32" ht="15.75" customHeight="1" x14ac:dyDescent="0.3">
      <c r="A692" s="186"/>
      <c r="B692" s="183"/>
      <c r="C692" s="183"/>
      <c r="D692" s="183"/>
      <c r="E692" s="183"/>
      <c r="F692" s="183"/>
      <c r="G692" s="183"/>
      <c r="H692" s="183"/>
      <c r="I692" s="183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</row>
    <row r="693" spans="1:32" ht="15.75" customHeight="1" x14ac:dyDescent="0.3">
      <c r="A693" s="186"/>
      <c r="B693" s="183"/>
      <c r="C693" s="183"/>
      <c r="D693" s="183"/>
      <c r="E693" s="183"/>
      <c r="F693" s="183"/>
      <c r="G693" s="183"/>
      <c r="H693" s="183"/>
      <c r="I693" s="183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</row>
    <row r="694" spans="1:32" ht="15.75" customHeight="1" x14ac:dyDescent="0.3">
      <c r="A694" s="186"/>
      <c r="B694" s="183"/>
      <c r="C694" s="183"/>
      <c r="D694" s="183"/>
      <c r="E694" s="183"/>
      <c r="F694" s="183"/>
      <c r="G694" s="183"/>
      <c r="H694" s="183"/>
      <c r="I694" s="183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</row>
    <row r="695" spans="1:32" ht="15.75" customHeight="1" x14ac:dyDescent="0.3">
      <c r="A695" s="186"/>
      <c r="B695" s="183"/>
      <c r="C695" s="183"/>
      <c r="D695" s="183"/>
      <c r="E695" s="183"/>
      <c r="F695" s="183"/>
      <c r="G695" s="183"/>
      <c r="H695" s="183"/>
      <c r="I695" s="183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</row>
    <row r="696" spans="1:32" ht="15.75" customHeight="1" x14ac:dyDescent="0.3">
      <c r="A696" s="186"/>
      <c r="B696" s="183"/>
      <c r="C696" s="183"/>
      <c r="D696" s="183"/>
      <c r="E696" s="183"/>
      <c r="F696" s="183"/>
      <c r="G696" s="183"/>
      <c r="H696" s="183"/>
      <c r="I696" s="183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</row>
    <row r="697" spans="1:32" ht="15.75" customHeight="1" x14ac:dyDescent="0.3">
      <c r="A697" s="186"/>
      <c r="B697" s="183"/>
      <c r="C697" s="183"/>
      <c r="D697" s="183"/>
      <c r="E697" s="183"/>
      <c r="F697" s="183"/>
      <c r="G697" s="183"/>
      <c r="H697" s="183"/>
      <c r="I697" s="183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</row>
    <row r="698" spans="1:32" ht="15.75" customHeight="1" x14ac:dyDescent="0.3">
      <c r="A698" s="186"/>
      <c r="B698" s="183"/>
      <c r="C698" s="183"/>
      <c r="D698" s="183"/>
      <c r="E698" s="183"/>
      <c r="F698" s="183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</row>
    <row r="699" spans="1:32" ht="15.75" customHeight="1" x14ac:dyDescent="0.3">
      <c r="A699" s="186"/>
      <c r="B699" s="183"/>
      <c r="C699" s="183"/>
      <c r="D699" s="183"/>
      <c r="E699" s="183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83"/>
      <c r="AE699" s="183"/>
      <c r="AF699" s="183"/>
    </row>
    <row r="700" spans="1:32" ht="15.75" customHeight="1" x14ac:dyDescent="0.3">
      <c r="A700" s="186"/>
      <c r="B700" s="183"/>
      <c r="C700" s="183"/>
      <c r="D700" s="183"/>
      <c r="E700" s="183"/>
      <c r="F700" s="183"/>
      <c r="G700" s="183"/>
      <c r="H700" s="183"/>
      <c r="I700" s="183"/>
      <c r="J700" s="183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  <c r="W700" s="183"/>
      <c r="X700" s="183"/>
      <c r="Y700" s="183"/>
      <c r="Z700" s="183"/>
      <c r="AA700" s="183"/>
      <c r="AB700" s="183"/>
      <c r="AC700" s="183"/>
      <c r="AD700" s="183"/>
      <c r="AE700" s="183"/>
      <c r="AF700" s="183"/>
    </row>
    <row r="701" spans="1:32" ht="15.75" customHeight="1" x14ac:dyDescent="0.3">
      <c r="A701" s="186"/>
      <c r="B701" s="183"/>
      <c r="C701" s="183"/>
      <c r="D701" s="183"/>
      <c r="E701" s="183"/>
      <c r="F701" s="183"/>
      <c r="G701" s="183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</row>
    <row r="702" spans="1:32" ht="15.75" customHeight="1" x14ac:dyDescent="0.3">
      <c r="A702" s="186"/>
      <c r="B702" s="183"/>
      <c r="C702" s="183"/>
      <c r="D702" s="183"/>
      <c r="E702" s="183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</row>
    <row r="703" spans="1:32" ht="15.75" customHeight="1" x14ac:dyDescent="0.3">
      <c r="A703" s="186"/>
      <c r="B703" s="183"/>
      <c r="C703" s="183"/>
      <c r="D703" s="183"/>
      <c r="E703" s="183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</row>
    <row r="704" spans="1:32" ht="15.75" customHeight="1" x14ac:dyDescent="0.3">
      <c r="A704" s="186"/>
      <c r="B704" s="183"/>
      <c r="C704" s="183"/>
      <c r="D704" s="183"/>
      <c r="E704" s="183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</row>
    <row r="705" spans="1:32" ht="15.75" customHeight="1" x14ac:dyDescent="0.3">
      <c r="A705" s="186"/>
      <c r="B705" s="183"/>
      <c r="C705" s="183"/>
      <c r="D705" s="183"/>
      <c r="E705" s="183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</row>
    <row r="706" spans="1:32" ht="15.75" customHeight="1" x14ac:dyDescent="0.3">
      <c r="A706" s="186"/>
      <c r="B706" s="183"/>
      <c r="C706" s="183"/>
      <c r="D706" s="183"/>
      <c r="E706" s="183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</row>
    <row r="707" spans="1:32" ht="15.75" customHeight="1" x14ac:dyDescent="0.3">
      <c r="A707" s="186"/>
      <c r="B707" s="183"/>
      <c r="C707" s="183"/>
      <c r="D707" s="183"/>
      <c r="E707" s="183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</row>
    <row r="708" spans="1:32" ht="15.75" customHeight="1" x14ac:dyDescent="0.3">
      <c r="A708" s="186"/>
      <c r="B708" s="183"/>
      <c r="C708" s="183"/>
      <c r="D708" s="183"/>
      <c r="E708" s="183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</row>
    <row r="709" spans="1:32" ht="15.75" customHeight="1" x14ac:dyDescent="0.3">
      <c r="A709" s="186"/>
      <c r="B709" s="183"/>
      <c r="C709" s="183"/>
      <c r="D709" s="183"/>
      <c r="E709" s="183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</row>
    <row r="710" spans="1:32" ht="15.75" customHeight="1" x14ac:dyDescent="0.3">
      <c r="A710" s="186"/>
      <c r="B710" s="183"/>
      <c r="C710" s="183"/>
      <c r="D710" s="183"/>
      <c r="E710" s="183"/>
      <c r="F710" s="183"/>
      <c r="G710" s="183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</row>
    <row r="711" spans="1:32" ht="15.75" customHeight="1" x14ac:dyDescent="0.3">
      <c r="A711" s="186"/>
      <c r="B711" s="183"/>
      <c r="C711" s="183"/>
      <c r="D711" s="183"/>
      <c r="E711" s="183"/>
      <c r="F711" s="183"/>
      <c r="G711" s="183"/>
      <c r="H711" s="183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</row>
    <row r="712" spans="1:32" ht="15.75" customHeight="1" x14ac:dyDescent="0.3">
      <c r="A712" s="186"/>
      <c r="B712" s="183"/>
      <c r="C712" s="183"/>
      <c r="D712" s="183"/>
      <c r="E712" s="183"/>
      <c r="F712" s="183"/>
      <c r="G712" s="183"/>
      <c r="H712" s="183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</row>
    <row r="713" spans="1:32" ht="15.75" customHeight="1" x14ac:dyDescent="0.3">
      <c r="A713" s="186"/>
      <c r="B713" s="183"/>
      <c r="C713" s="183"/>
      <c r="D713" s="183"/>
      <c r="E713" s="183"/>
      <c r="F713" s="183"/>
      <c r="G713" s="183"/>
      <c r="H713" s="183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</row>
    <row r="714" spans="1:32" ht="15.75" customHeight="1" x14ac:dyDescent="0.3">
      <c r="A714" s="186"/>
      <c r="B714" s="183"/>
      <c r="C714" s="183"/>
      <c r="D714" s="183"/>
      <c r="E714" s="183"/>
      <c r="F714" s="183"/>
      <c r="G714" s="183"/>
      <c r="H714" s="183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</row>
    <row r="715" spans="1:32" ht="15.75" customHeight="1" x14ac:dyDescent="0.3">
      <c r="A715" s="186"/>
      <c r="B715" s="183"/>
      <c r="C715" s="183"/>
      <c r="D715" s="183"/>
      <c r="E715" s="183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</row>
    <row r="716" spans="1:32" ht="15.75" customHeight="1" x14ac:dyDescent="0.3">
      <c r="A716" s="186"/>
      <c r="B716" s="183"/>
      <c r="C716" s="183"/>
      <c r="D716" s="183"/>
      <c r="E716" s="183"/>
      <c r="F716" s="183"/>
      <c r="G716" s="183"/>
      <c r="H716" s="183"/>
      <c r="I716" s="183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</row>
    <row r="717" spans="1:32" ht="15.75" customHeight="1" x14ac:dyDescent="0.3">
      <c r="A717" s="186"/>
      <c r="B717" s="183"/>
      <c r="C717" s="183"/>
      <c r="D717" s="183"/>
      <c r="E717" s="183"/>
      <c r="F717" s="183"/>
      <c r="G717" s="183"/>
      <c r="H717" s="183"/>
      <c r="I717" s="183"/>
      <c r="J717" s="183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  <c r="W717" s="183"/>
      <c r="X717" s="183"/>
      <c r="Y717" s="183"/>
      <c r="Z717" s="183"/>
      <c r="AA717" s="183"/>
      <c r="AB717" s="183"/>
      <c r="AC717" s="183"/>
      <c r="AD717" s="183"/>
      <c r="AE717" s="183"/>
      <c r="AF717" s="183"/>
    </row>
    <row r="718" spans="1:32" ht="15.75" customHeight="1" x14ac:dyDescent="0.3">
      <c r="A718" s="186"/>
      <c r="B718" s="183"/>
      <c r="C718" s="183"/>
      <c r="D718" s="183"/>
      <c r="E718" s="183"/>
      <c r="F718" s="183"/>
      <c r="G718" s="183"/>
      <c r="H718" s="183"/>
      <c r="I718" s="183"/>
      <c r="J718" s="183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  <c r="W718" s="183"/>
      <c r="X718" s="183"/>
      <c r="Y718" s="183"/>
      <c r="Z718" s="183"/>
      <c r="AA718" s="183"/>
      <c r="AB718" s="183"/>
      <c r="AC718" s="183"/>
      <c r="AD718" s="183"/>
      <c r="AE718" s="183"/>
      <c r="AF718" s="183"/>
    </row>
    <row r="719" spans="1:32" ht="15.75" customHeight="1" x14ac:dyDescent="0.3">
      <c r="A719" s="186"/>
      <c r="B719" s="183"/>
      <c r="C719" s="183"/>
      <c r="D719" s="183"/>
      <c r="E719" s="183"/>
      <c r="F719" s="183"/>
      <c r="G719" s="183"/>
      <c r="H719" s="183"/>
      <c r="I719" s="183"/>
      <c r="J719" s="183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  <c r="W719" s="183"/>
      <c r="X719" s="183"/>
      <c r="Y719" s="183"/>
      <c r="Z719" s="183"/>
      <c r="AA719" s="183"/>
      <c r="AB719" s="183"/>
      <c r="AC719" s="183"/>
      <c r="AD719" s="183"/>
      <c r="AE719" s="183"/>
      <c r="AF719" s="183"/>
    </row>
    <row r="720" spans="1:32" ht="15.75" customHeight="1" x14ac:dyDescent="0.3">
      <c r="A720" s="186"/>
      <c r="B720" s="183"/>
      <c r="C720" s="183"/>
      <c r="D720" s="183"/>
      <c r="E720" s="183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</row>
    <row r="721" spans="1:32" ht="15.75" customHeight="1" x14ac:dyDescent="0.3">
      <c r="A721" s="186"/>
      <c r="B721" s="183"/>
      <c r="C721" s="183"/>
      <c r="D721" s="183"/>
      <c r="E721" s="183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</row>
    <row r="722" spans="1:32" ht="15.75" customHeight="1" x14ac:dyDescent="0.3">
      <c r="A722" s="186"/>
      <c r="B722" s="183"/>
      <c r="C722" s="183"/>
      <c r="D722" s="183"/>
      <c r="E722" s="183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</row>
    <row r="723" spans="1:32" ht="15.75" customHeight="1" x14ac:dyDescent="0.3">
      <c r="A723" s="186"/>
      <c r="B723" s="183"/>
      <c r="C723" s="183"/>
      <c r="D723" s="183"/>
      <c r="E723" s="183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</row>
    <row r="724" spans="1:32" ht="15.75" customHeight="1" x14ac:dyDescent="0.3">
      <c r="A724" s="186"/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</row>
    <row r="725" spans="1:32" ht="15.75" customHeight="1" x14ac:dyDescent="0.3">
      <c r="A725" s="186"/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</row>
    <row r="726" spans="1:32" ht="15.75" customHeight="1" x14ac:dyDescent="0.3">
      <c r="A726" s="186"/>
      <c r="B726" s="183"/>
      <c r="C726" s="183"/>
      <c r="D726" s="183"/>
      <c r="E726" s="183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</row>
    <row r="727" spans="1:32" ht="15.75" customHeight="1" x14ac:dyDescent="0.3">
      <c r="A727" s="186"/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</row>
    <row r="728" spans="1:32" ht="15.75" customHeight="1" x14ac:dyDescent="0.3">
      <c r="A728" s="186"/>
      <c r="B728" s="183"/>
      <c r="C728" s="183"/>
      <c r="D728" s="183"/>
      <c r="E728" s="183"/>
      <c r="F728" s="183"/>
      <c r="G728" s="183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</row>
    <row r="729" spans="1:32" ht="15.75" customHeight="1" x14ac:dyDescent="0.3">
      <c r="A729" s="186"/>
      <c r="B729" s="183"/>
      <c r="C729" s="183"/>
      <c r="D729" s="183"/>
      <c r="E729" s="183"/>
      <c r="F729" s="183"/>
      <c r="G729" s="183"/>
      <c r="H729" s="183"/>
      <c r="I729" s="183"/>
      <c r="J729" s="183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</row>
    <row r="730" spans="1:32" ht="15.75" customHeight="1" x14ac:dyDescent="0.3">
      <c r="A730" s="186"/>
      <c r="B730" s="183"/>
      <c r="C730" s="183"/>
      <c r="D730" s="183"/>
      <c r="E730" s="183"/>
      <c r="F730" s="183"/>
      <c r="G730" s="183"/>
      <c r="H730" s="183"/>
      <c r="I730" s="183"/>
      <c r="J730" s="183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</row>
    <row r="731" spans="1:32" ht="15.75" customHeight="1" x14ac:dyDescent="0.3">
      <c r="A731" s="186"/>
      <c r="B731" s="183"/>
      <c r="C731" s="183"/>
      <c r="D731" s="183"/>
      <c r="E731" s="183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</row>
    <row r="732" spans="1:32" ht="15.75" customHeight="1" x14ac:dyDescent="0.3">
      <c r="A732" s="186"/>
      <c r="B732" s="183"/>
      <c r="C732" s="183"/>
      <c r="D732" s="183"/>
      <c r="E732" s="183"/>
      <c r="F732" s="183"/>
      <c r="G732" s="183"/>
      <c r="H732" s="183"/>
      <c r="I732" s="183"/>
      <c r="J732" s="183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</row>
    <row r="733" spans="1:32" ht="15.75" customHeight="1" x14ac:dyDescent="0.3">
      <c r="A733" s="186"/>
      <c r="B733" s="183"/>
      <c r="C733" s="183"/>
      <c r="D733" s="183"/>
      <c r="E733" s="183"/>
      <c r="F733" s="183"/>
      <c r="G733" s="183"/>
      <c r="H733" s="183"/>
      <c r="I733" s="183"/>
      <c r="J733" s="183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</row>
    <row r="734" spans="1:32" ht="15.75" customHeight="1" x14ac:dyDescent="0.3">
      <c r="A734" s="186"/>
      <c r="B734" s="183"/>
      <c r="C734" s="183"/>
      <c r="D734" s="183"/>
      <c r="E734" s="183"/>
      <c r="F734" s="183"/>
      <c r="G734" s="183"/>
      <c r="H734" s="183"/>
      <c r="I734" s="183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</row>
    <row r="735" spans="1:32" ht="15.75" customHeight="1" x14ac:dyDescent="0.3">
      <c r="A735" s="186"/>
      <c r="B735" s="183"/>
      <c r="C735" s="183"/>
      <c r="D735" s="183"/>
      <c r="E735" s="183"/>
      <c r="F735" s="183"/>
      <c r="G735" s="183"/>
      <c r="H735" s="183"/>
      <c r="I735" s="183"/>
      <c r="J735" s="183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  <c r="W735" s="183"/>
      <c r="X735" s="183"/>
      <c r="Y735" s="183"/>
      <c r="Z735" s="183"/>
      <c r="AA735" s="183"/>
      <c r="AB735" s="183"/>
      <c r="AC735" s="183"/>
      <c r="AD735" s="183"/>
      <c r="AE735" s="183"/>
      <c r="AF735" s="183"/>
    </row>
    <row r="736" spans="1:32" ht="15.75" customHeight="1" x14ac:dyDescent="0.3">
      <c r="A736" s="186"/>
      <c r="B736" s="183"/>
      <c r="C736" s="183"/>
      <c r="D736" s="183"/>
      <c r="E736" s="183"/>
      <c r="F736" s="183"/>
      <c r="G736" s="183"/>
      <c r="H736" s="183"/>
      <c r="I736" s="183"/>
      <c r="J736" s="183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  <c r="W736" s="183"/>
      <c r="X736" s="183"/>
      <c r="Y736" s="183"/>
      <c r="Z736" s="183"/>
      <c r="AA736" s="183"/>
      <c r="AB736" s="183"/>
      <c r="AC736" s="183"/>
      <c r="AD736" s="183"/>
      <c r="AE736" s="183"/>
      <c r="AF736" s="183"/>
    </row>
    <row r="737" spans="1:32" ht="15.75" customHeight="1" x14ac:dyDescent="0.3">
      <c r="A737" s="186"/>
      <c r="B737" s="183"/>
      <c r="C737" s="183"/>
      <c r="D737" s="183"/>
      <c r="E737" s="183"/>
      <c r="F737" s="183"/>
      <c r="G737" s="183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</row>
    <row r="738" spans="1:32" ht="15.75" customHeight="1" x14ac:dyDescent="0.3">
      <c r="A738" s="186"/>
      <c r="B738" s="183"/>
      <c r="C738" s="183"/>
      <c r="D738" s="183"/>
      <c r="E738" s="183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</row>
    <row r="739" spans="1:32" ht="15.75" customHeight="1" x14ac:dyDescent="0.3">
      <c r="A739" s="186"/>
      <c r="B739" s="183"/>
      <c r="C739" s="183"/>
      <c r="D739" s="183"/>
      <c r="E739" s="183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</row>
    <row r="740" spans="1:32" ht="15.75" customHeight="1" x14ac:dyDescent="0.3">
      <c r="A740" s="186"/>
      <c r="B740" s="183"/>
      <c r="C740" s="183"/>
      <c r="D740" s="183"/>
      <c r="E740" s="183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</row>
    <row r="741" spans="1:32" ht="15.75" customHeight="1" x14ac:dyDescent="0.3">
      <c r="A741" s="186"/>
      <c r="B741" s="183"/>
      <c r="C741" s="183"/>
      <c r="D741" s="183"/>
      <c r="E741" s="183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</row>
    <row r="742" spans="1:32" ht="15.75" customHeight="1" x14ac:dyDescent="0.3">
      <c r="A742" s="186"/>
      <c r="B742" s="183"/>
      <c r="C742" s="183"/>
      <c r="D742" s="183"/>
      <c r="E742" s="183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</row>
    <row r="743" spans="1:32" ht="15.75" customHeight="1" x14ac:dyDescent="0.3">
      <c r="A743" s="186"/>
      <c r="B743" s="183"/>
      <c r="C743" s="183"/>
      <c r="D743" s="183"/>
      <c r="E743" s="183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</row>
    <row r="744" spans="1:32" ht="15.75" customHeight="1" x14ac:dyDescent="0.3">
      <c r="A744" s="186"/>
      <c r="B744" s="183"/>
      <c r="C744" s="183"/>
      <c r="D744" s="183"/>
      <c r="E744" s="183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</row>
    <row r="745" spans="1:32" ht="15.75" customHeight="1" x14ac:dyDescent="0.3">
      <c r="A745" s="186"/>
      <c r="B745" s="183"/>
      <c r="C745" s="183"/>
      <c r="D745" s="183"/>
      <c r="E745" s="183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</row>
    <row r="746" spans="1:32" ht="15.75" customHeight="1" x14ac:dyDescent="0.3">
      <c r="A746" s="186"/>
      <c r="B746" s="183"/>
      <c r="C746" s="183"/>
      <c r="D746" s="183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</row>
    <row r="747" spans="1:32" ht="15.75" customHeight="1" x14ac:dyDescent="0.3">
      <c r="A747" s="186"/>
      <c r="B747" s="183"/>
      <c r="C747" s="183"/>
      <c r="D747" s="183"/>
      <c r="E747" s="183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</row>
    <row r="748" spans="1:32" ht="15.75" customHeight="1" x14ac:dyDescent="0.3">
      <c r="A748" s="186"/>
      <c r="B748" s="183"/>
      <c r="C748" s="183"/>
      <c r="D748" s="183"/>
      <c r="E748" s="183"/>
      <c r="F748" s="183"/>
      <c r="G748" s="183"/>
      <c r="H748" s="183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</row>
    <row r="749" spans="1:32" ht="15.75" customHeight="1" x14ac:dyDescent="0.3">
      <c r="A749" s="186"/>
      <c r="B749" s="183"/>
      <c r="C749" s="183"/>
      <c r="D749" s="183"/>
      <c r="E749" s="183"/>
      <c r="F749" s="183"/>
      <c r="G749" s="183"/>
      <c r="H749" s="183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</row>
    <row r="750" spans="1:32" ht="15.75" customHeight="1" x14ac:dyDescent="0.3">
      <c r="A750" s="186"/>
      <c r="B750" s="183"/>
      <c r="C750" s="183"/>
      <c r="D750" s="183"/>
      <c r="E750" s="183"/>
      <c r="F750" s="183"/>
      <c r="G750" s="183"/>
      <c r="H750" s="183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</row>
    <row r="751" spans="1:32" ht="15.75" customHeight="1" x14ac:dyDescent="0.3">
      <c r="A751" s="186"/>
      <c r="B751" s="183"/>
      <c r="C751" s="183"/>
      <c r="D751" s="183"/>
      <c r="E751" s="183"/>
      <c r="F751" s="183"/>
      <c r="G751" s="183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</row>
    <row r="752" spans="1:32" ht="15.75" customHeight="1" x14ac:dyDescent="0.3">
      <c r="A752" s="186"/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</row>
    <row r="753" spans="1:32" ht="15.75" customHeight="1" x14ac:dyDescent="0.3">
      <c r="A753" s="186"/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</row>
    <row r="754" spans="1:32" ht="15.75" customHeight="1" x14ac:dyDescent="0.3">
      <c r="A754" s="186"/>
      <c r="B754" s="183"/>
      <c r="C754" s="183"/>
      <c r="D754" s="183"/>
      <c r="E754" s="183"/>
      <c r="F754" s="183"/>
      <c r="G754" s="183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</row>
    <row r="755" spans="1:32" ht="15.75" customHeight="1" x14ac:dyDescent="0.3">
      <c r="A755" s="186"/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</row>
    <row r="756" spans="1:32" ht="15.75" customHeight="1" x14ac:dyDescent="0.3">
      <c r="A756" s="186"/>
      <c r="B756" s="183"/>
      <c r="C756" s="183"/>
      <c r="D756" s="183"/>
      <c r="E756" s="183"/>
      <c r="F756" s="183"/>
      <c r="G756" s="183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</row>
    <row r="757" spans="1:32" ht="15.75" customHeight="1" x14ac:dyDescent="0.3">
      <c r="A757" s="186"/>
      <c r="B757" s="183"/>
      <c r="C757" s="183"/>
      <c r="D757" s="183"/>
      <c r="E757" s="183"/>
      <c r="F757" s="183"/>
      <c r="G757" s="183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</row>
    <row r="758" spans="1:32" ht="15.75" customHeight="1" x14ac:dyDescent="0.3">
      <c r="A758" s="186"/>
      <c r="B758" s="183"/>
      <c r="C758" s="183"/>
      <c r="D758" s="183"/>
      <c r="E758" s="183"/>
      <c r="F758" s="183"/>
      <c r="G758" s="183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</row>
    <row r="759" spans="1:32" ht="15.75" customHeight="1" x14ac:dyDescent="0.3">
      <c r="A759" s="186"/>
      <c r="B759" s="183"/>
      <c r="C759" s="183"/>
      <c r="D759" s="183"/>
      <c r="E759" s="183"/>
      <c r="F759" s="183"/>
      <c r="G759" s="183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</row>
    <row r="760" spans="1:32" ht="15.75" customHeight="1" x14ac:dyDescent="0.3">
      <c r="A760" s="186"/>
      <c r="B760" s="183"/>
      <c r="C760" s="183"/>
      <c r="D760" s="183"/>
      <c r="E760" s="183"/>
      <c r="F760" s="183"/>
      <c r="G760" s="183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</row>
    <row r="761" spans="1:32" ht="15.75" customHeight="1" x14ac:dyDescent="0.3">
      <c r="A761" s="186"/>
      <c r="B761" s="183"/>
      <c r="C761" s="183"/>
      <c r="D761" s="183"/>
      <c r="E761" s="183"/>
      <c r="F761" s="183"/>
      <c r="G761" s="183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</row>
    <row r="762" spans="1:32" ht="15.75" customHeight="1" x14ac:dyDescent="0.3">
      <c r="A762" s="186"/>
      <c r="B762" s="183"/>
      <c r="C762" s="183"/>
      <c r="D762" s="183"/>
      <c r="E762" s="183"/>
      <c r="F762" s="183"/>
      <c r="G762" s="183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</row>
    <row r="763" spans="1:32" ht="15.75" customHeight="1" x14ac:dyDescent="0.3">
      <c r="A763" s="186"/>
      <c r="B763" s="183"/>
      <c r="C763" s="183"/>
      <c r="D763" s="183"/>
      <c r="E763" s="183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</row>
    <row r="764" spans="1:32" ht="15.75" customHeight="1" x14ac:dyDescent="0.3">
      <c r="A764" s="186"/>
      <c r="B764" s="183"/>
      <c r="C764" s="183"/>
      <c r="D764" s="183"/>
      <c r="E764" s="183"/>
      <c r="F764" s="183"/>
      <c r="G764" s="183"/>
      <c r="H764" s="183"/>
      <c r="I764" s="183"/>
      <c r="J764" s="183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</row>
    <row r="765" spans="1:32" ht="15.75" customHeight="1" x14ac:dyDescent="0.3">
      <c r="A765" s="186"/>
      <c r="B765" s="183"/>
      <c r="C765" s="183"/>
      <c r="D765" s="183"/>
      <c r="E765" s="183"/>
      <c r="F765" s="183"/>
      <c r="G765" s="183"/>
      <c r="H765" s="183"/>
      <c r="I765" s="183"/>
      <c r="J765" s="183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</row>
    <row r="766" spans="1:32" ht="15.75" customHeight="1" x14ac:dyDescent="0.3">
      <c r="A766" s="186"/>
      <c r="B766" s="183"/>
      <c r="C766" s="183"/>
      <c r="D766" s="183"/>
      <c r="E766" s="183"/>
      <c r="F766" s="183"/>
      <c r="G766" s="183"/>
      <c r="H766" s="183"/>
      <c r="I766" s="183"/>
      <c r="J766" s="183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</row>
    <row r="767" spans="1:32" ht="15.75" customHeight="1" x14ac:dyDescent="0.3">
      <c r="A767" s="186"/>
      <c r="B767" s="183"/>
      <c r="C767" s="183"/>
      <c r="D767" s="183"/>
      <c r="E767" s="183"/>
      <c r="F767" s="183"/>
      <c r="G767" s="183"/>
      <c r="H767" s="183"/>
      <c r="I767" s="183"/>
      <c r="J767" s="183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</row>
    <row r="768" spans="1:32" ht="15.75" customHeight="1" x14ac:dyDescent="0.3">
      <c r="A768" s="186"/>
      <c r="B768" s="183"/>
      <c r="C768" s="183"/>
      <c r="D768" s="183"/>
      <c r="E768" s="183"/>
      <c r="F768" s="183"/>
      <c r="G768" s="183"/>
      <c r="H768" s="183"/>
      <c r="I768" s="183"/>
      <c r="J768" s="183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</row>
    <row r="769" spans="1:32" ht="15.75" customHeight="1" x14ac:dyDescent="0.3">
      <c r="A769" s="186"/>
      <c r="B769" s="183"/>
      <c r="C769" s="183"/>
      <c r="D769" s="183"/>
      <c r="E769" s="183"/>
      <c r="F769" s="183"/>
      <c r="G769" s="183"/>
      <c r="H769" s="183"/>
      <c r="I769" s="183"/>
      <c r="J769" s="183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</row>
    <row r="770" spans="1:32" ht="15.75" customHeight="1" x14ac:dyDescent="0.3">
      <c r="A770" s="186"/>
      <c r="B770" s="183"/>
      <c r="C770" s="183"/>
      <c r="D770" s="183"/>
      <c r="E770" s="183"/>
      <c r="F770" s="183"/>
      <c r="G770" s="183"/>
      <c r="H770" s="183"/>
      <c r="I770" s="183"/>
      <c r="J770" s="183"/>
      <c r="K770" s="183"/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183"/>
      <c r="W770" s="183"/>
      <c r="X770" s="183"/>
      <c r="Y770" s="183"/>
      <c r="Z770" s="183"/>
      <c r="AA770" s="183"/>
      <c r="AB770" s="183"/>
      <c r="AC770" s="183"/>
      <c r="AD770" s="183"/>
      <c r="AE770" s="183"/>
      <c r="AF770" s="183"/>
    </row>
    <row r="771" spans="1:32" ht="15.75" customHeight="1" x14ac:dyDescent="0.3">
      <c r="A771" s="186"/>
      <c r="B771" s="183"/>
      <c r="C771" s="183"/>
      <c r="D771" s="183"/>
      <c r="E771" s="183"/>
      <c r="F771" s="183"/>
      <c r="G771" s="183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83"/>
      <c r="AE771" s="183"/>
      <c r="AF771" s="183"/>
    </row>
    <row r="772" spans="1:32" ht="15.75" customHeight="1" x14ac:dyDescent="0.3">
      <c r="A772" s="186"/>
      <c r="B772" s="183"/>
      <c r="C772" s="183"/>
      <c r="D772" s="183"/>
      <c r="E772" s="183"/>
      <c r="F772" s="183"/>
      <c r="G772" s="183"/>
      <c r="H772" s="183"/>
      <c r="I772" s="183"/>
      <c r="J772" s="183"/>
      <c r="K772" s="183"/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183"/>
      <c r="W772" s="183"/>
      <c r="X772" s="183"/>
      <c r="Y772" s="183"/>
      <c r="Z772" s="183"/>
      <c r="AA772" s="183"/>
      <c r="AB772" s="183"/>
      <c r="AC772" s="183"/>
      <c r="AD772" s="183"/>
      <c r="AE772" s="183"/>
      <c r="AF772" s="183"/>
    </row>
    <row r="773" spans="1:32" ht="15.75" customHeight="1" x14ac:dyDescent="0.3">
      <c r="A773" s="186"/>
      <c r="B773" s="183"/>
      <c r="C773" s="183"/>
      <c r="D773" s="183"/>
      <c r="E773" s="183"/>
      <c r="F773" s="183"/>
      <c r="G773" s="183"/>
      <c r="H773" s="183"/>
      <c r="I773" s="183"/>
      <c r="J773" s="183"/>
      <c r="K773" s="183"/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183"/>
      <c r="W773" s="183"/>
      <c r="X773" s="183"/>
      <c r="Y773" s="183"/>
      <c r="Z773" s="183"/>
      <c r="AA773" s="183"/>
      <c r="AB773" s="183"/>
      <c r="AC773" s="183"/>
      <c r="AD773" s="183"/>
      <c r="AE773" s="183"/>
      <c r="AF773" s="183"/>
    </row>
    <row r="774" spans="1:32" ht="15.75" customHeight="1" x14ac:dyDescent="0.3">
      <c r="A774" s="186"/>
      <c r="B774" s="183"/>
      <c r="C774" s="183"/>
      <c r="D774" s="183"/>
      <c r="E774" s="183"/>
      <c r="F774" s="183"/>
      <c r="G774" s="183"/>
      <c r="H774" s="183"/>
      <c r="I774" s="183"/>
      <c r="J774" s="183"/>
      <c r="K774" s="183"/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</row>
    <row r="775" spans="1:32" ht="15.75" customHeight="1" x14ac:dyDescent="0.3">
      <c r="A775" s="186"/>
      <c r="B775" s="183"/>
      <c r="C775" s="183"/>
      <c r="D775" s="183"/>
      <c r="E775" s="183"/>
      <c r="F775" s="183"/>
      <c r="G775" s="183"/>
      <c r="H775" s="183"/>
      <c r="I775" s="183"/>
      <c r="J775" s="183"/>
      <c r="K775" s="183"/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</row>
    <row r="776" spans="1:32" ht="15.75" customHeight="1" x14ac:dyDescent="0.3">
      <c r="A776" s="186"/>
      <c r="B776" s="183"/>
      <c r="C776" s="183"/>
      <c r="D776" s="183"/>
      <c r="E776" s="183"/>
      <c r="F776" s="183"/>
      <c r="G776" s="183"/>
      <c r="H776" s="183"/>
      <c r="I776" s="183"/>
      <c r="J776" s="183"/>
      <c r="K776" s="183"/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</row>
    <row r="777" spans="1:32" ht="15.75" customHeight="1" x14ac:dyDescent="0.3">
      <c r="A777" s="186"/>
      <c r="B777" s="183"/>
      <c r="C777" s="183"/>
      <c r="D777" s="183"/>
      <c r="E777" s="183"/>
      <c r="F777" s="183"/>
      <c r="G777" s="183"/>
      <c r="H777" s="183"/>
      <c r="I777" s="183"/>
      <c r="J777" s="183"/>
      <c r="K777" s="183"/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</row>
    <row r="778" spans="1:32" ht="15.75" customHeight="1" x14ac:dyDescent="0.3">
      <c r="A778" s="186"/>
      <c r="B778" s="183"/>
      <c r="C778" s="183"/>
      <c r="D778" s="183"/>
      <c r="E778" s="183"/>
      <c r="F778" s="183"/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</row>
    <row r="779" spans="1:32" ht="15.75" customHeight="1" x14ac:dyDescent="0.3">
      <c r="A779" s="186"/>
      <c r="B779" s="183"/>
      <c r="C779" s="183"/>
      <c r="D779" s="183"/>
      <c r="E779" s="183"/>
      <c r="F779" s="183"/>
      <c r="G779" s="183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</row>
    <row r="780" spans="1:32" ht="15.75" customHeight="1" x14ac:dyDescent="0.3">
      <c r="A780" s="186"/>
      <c r="B780" s="183"/>
      <c r="C780" s="183"/>
      <c r="D780" s="183"/>
      <c r="E780" s="183"/>
      <c r="F780" s="183"/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</row>
    <row r="781" spans="1:32" ht="15.75" customHeight="1" x14ac:dyDescent="0.3">
      <c r="A781" s="186"/>
      <c r="B781" s="183"/>
      <c r="C781" s="183"/>
      <c r="D781" s="183"/>
      <c r="E781" s="183"/>
      <c r="F781" s="183"/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</row>
    <row r="782" spans="1:32" ht="15.75" customHeight="1" x14ac:dyDescent="0.3">
      <c r="A782" s="186"/>
      <c r="B782" s="183"/>
      <c r="C782" s="183"/>
      <c r="D782" s="183"/>
      <c r="E782" s="183"/>
      <c r="F782" s="183"/>
      <c r="G782" s="183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</row>
    <row r="783" spans="1:32" ht="15.75" customHeight="1" x14ac:dyDescent="0.3">
      <c r="A783" s="186"/>
      <c r="B783" s="183"/>
      <c r="C783" s="183"/>
      <c r="D783" s="183"/>
      <c r="E783" s="183"/>
      <c r="F783" s="183"/>
      <c r="G783" s="183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</row>
    <row r="784" spans="1:32" ht="15.75" customHeight="1" x14ac:dyDescent="0.3">
      <c r="A784" s="186"/>
      <c r="B784" s="183"/>
      <c r="C784" s="183"/>
      <c r="D784" s="183"/>
      <c r="E784" s="183"/>
      <c r="F784" s="183"/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</row>
    <row r="785" spans="1:32" ht="15.75" customHeight="1" x14ac:dyDescent="0.3">
      <c r="A785" s="186"/>
      <c r="B785" s="183"/>
      <c r="C785" s="183"/>
      <c r="D785" s="183"/>
      <c r="E785" s="183"/>
      <c r="F785" s="183"/>
      <c r="G785" s="183"/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</row>
    <row r="786" spans="1:32" ht="15.75" customHeight="1" x14ac:dyDescent="0.3">
      <c r="A786" s="186"/>
      <c r="B786" s="183"/>
      <c r="C786" s="183"/>
      <c r="D786" s="183"/>
      <c r="E786" s="183"/>
      <c r="F786" s="183"/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</row>
    <row r="787" spans="1:32" ht="15.75" customHeight="1" x14ac:dyDescent="0.3">
      <c r="A787" s="186"/>
      <c r="B787" s="183"/>
      <c r="C787" s="183"/>
      <c r="D787" s="183"/>
      <c r="E787" s="183"/>
      <c r="F787" s="183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</row>
    <row r="788" spans="1:32" ht="15.75" customHeight="1" x14ac:dyDescent="0.3">
      <c r="A788" s="186"/>
      <c r="B788" s="183"/>
      <c r="C788" s="183"/>
      <c r="D788" s="183"/>
      <c r="E788" s="183"/>
      <c r="F788" s="183"/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</row>
    <row r="789" spans="1:32" ht="15.75" customHeight="1" x14ac:dyDescent="0.3">
      <c r="A789" s="186"/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/>
    </row>
    <row r="790" spans="1:32" ht="15.75" customHeight="1" x14ac:dyDescent="0.3">
      <c r="A790" s="186"/>
      <c r="B790" s="183"/>
      <c r="C790" s="183"/>
      <c r="D790" s="183"/>
      <c r="E790" s="183"/>
      <c r="F790" s="183"/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/>
    </row>
    <row r="791" spans="1:32" ht="15.75" customHeight="1" x14ac:dyDescent="0.3">
      <c r="A791" s="186"/>
      <c r="B791" s="183"/>
      <c r="C791" s="183"/>
      <c r="D791" s="183"/>
      <c r="E791" s="183"/>
      <c r="F791" s="183"/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/>
    </row>
    <row r="792" spans="1:32" ht="15.75" customHeight="1" x14ac:dyDescent="0.3">
      <c r="A792" s="186"/>
      <c r="B792" s="183"/>
      <c r="C792" s="183"/>
      <c r="D792" s="183"/>
      <c r="E792" s="183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</row>
    <row r="793" spans="1:32" ht="15.75" customHeight="1" x14ac:dyDescent="0.3">
      <c r="A793" s="186"/>
      <c r="B793" s="183"/>
      <c r="C793" s="183"/>
      <c r="D793" s="183"/>
      <c r="E793" s="183"/>
      <c r="F793" s="183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</row>
    <row r="794" spans="1:32" ht="15.75" customHeight="1" x14ac:dyDescent="0.3">
      <c r="A794" s="186"/>
      <c r="B794" s="183"/>
      <c r="C794" s="183"/>
      <c r="D794" s="183"/>
      <c r="E794" s="183"/>
      <c r="F794" s="183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</row>
    <row r="795" spans="1:32" ht="15.75" customHeight="1" x14ac:dyDescent="0.3">
      <c r="A795" s="186"/>
      <c r="B795" s="183"/>
      <c r="C795" s="183"/>
      <c r="D795" s="183"/>
      <c r="E795" s="183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</row>
    <row r="796" spans="1:32" ht="15.75" customHeight="1" x14ac:dyDescent="0.3">
      <c r="A796" s="186"/>
      <c r="B796" s="183"/>
      <c r="C796" s="183"/>
      <c r="D796" s="183"/>
      <c r="E796" s="183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</row>
    <row r="797" spans="1:32" ht="15.75" customHeight="1" x14ac:dyDescent="0.3">
      <c r="A797" s="186"/>
      <c r="B797" s="183"/>
      <c r="C797" s="183"/>
      <c r="D797" s="183"/>
      <c r="E797" s="183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</row>
    <row r="798" spans="1:32" ht="15.75" customHeight="1" x14ac:dyDescent="0.3">
      <c r="A798" s="186"/>
      <c r="B798" s="183"/>
      <c r="C798" s="183"/>
      <c r="D798" s="183"/>
      <c r="E798" s="183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</row>
    <row r="799" spans="1:32" ht="15.75" customHeight="1" x14ac:dyDescent="0.3">
      <c r="A799" s="186"/>
      <c r="B799" s="183"/>
      <c r="C799" s="183"/>
      <c r="D799" s="183"/>
      <c r="E799" s="183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</row>
    <row r="800" spans="1:32" ht="15.75" customHeight="1" x14ac:dyDescent="0.3">
      <c r="A800" s="186"/>
      <c r="B800" s="183"/>
      <c r="C800" s="183"/>
      <c r="D800" s="183"/>
      <c r="E800" s="183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</row>
    <row r="801" spans="1:32" ht="15.75" customHeight="1" x14ac:dyDescent="0.3">
      <c r="A801" s="186"/>
      <c r="B801" s="183"/>
      <c r="C801" s="183"/>
      <c r="D801" s="183"/>
      <c r="E801" s="183"/>
      <c r="F801" s="183"/>
      <c r="G801" s="183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</row>
    <row r="802" spans="1:32" ht="15.75" customHeight="1" x14ac:dyDescent="0.3">
      <c r="A802" s="186"/>
      <c r="B802" s="183"/>
      <c r="C802" s="183"/>
      <c r="D802" s="183"/>
      <c r="E802" s="183"/>
      <c r="F802" s="183"/>
      <c r="G802" s="183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</row>
    <row r="803" spans="1:32" ht="15.75" customHeight="1" x14ac:dyDescent="0.3">
      <c r="A803" s="186"/>
      <c r="B803" s="183"/>
      <c r="C803" s="183"/>
      <c r="D803" s="183"/>
      <c r="E803" s="183"/>
      <c r="F803" s="183"/>
      <c r="G803" s="183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</row>
    <row r="804" spans="1:32" ht="15.75" customHeight="1" x14ac:dyDescent="0.3">
      <c r="A804" s="186"/>
      <c r="B804" s="183"/>
      <c r="C804" s="183"/>
      <c r="D804" s="183"/>
      <c r="E804" s="183"/>
      <c r="F804" s="183"/>
      <c r="G804" s="183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</row>
    <row r="805" spans="1:32" ht="15.75" customHeight="1" x14ac:dyDescent="0.3">
      <c r="A805" s="186"/>
      <c r="B805" s="183"/>
      <c r="C805" s="183"/>
      <c r="D805" s="183"/>
      <c r="E805" s="183"/>
      <c r="F805" s="183"/>
      <c r="G805" s="183"/>
      <c r="H805" s="183"/>
      <c r="I805" s="183"/>
      <c r="J805" s="183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  <c r="W805" s="183"/>
      <c r="X805" s="183"/>
      <c r="Y805" s="183"/>
      <c r="Z805" s="183"/>
      <c r="AA805" s="183"/>
      <c r="AB805" s="183"/>
      <c r="AC805" s="183"/>
      <c r="AD805" s="183"/>
      <c r="AE805" s="183"/>
      <c r="AF805" s="183"/>
    </row>
    <row r="806" spans="1:32" ht="15.75" customHeight="1" x14ac:dyDescent="0.3">
      <c r="A806" s="186"/>
      <c r="B806" s="183"/>
      <c r="C806" s="183"/>
      <c r="D806" s="183"/>
      <c r="E806" s="183"/>
      <c r="F806" s="183"/>
      <c r="G806" s="183"/>
      <c r="H806" s="183"/>
      <c r="I806" s="183"/>
      <c r="J806" s="183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</row>
    <row r="807" spans="1:32" ht="15.75" customHeight="1" x14ac:dyDescent="0.3">
      <c r="A807" s="186"/>
      <c r="B807" s="183"/>
      <c r="C807" s="183"/>
      <c r="D807" s="183"/>
      <c r="E807" s="183"/>
      <c r="F807" s="183"/>
      <c r="G807" s="183"/>
      <c r="H807" s="183"/>
      <c r="I807" s="183"/>
      <c r="J807" s="183"/>
      <c r="K807" s="183"/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183"/>
      <c r="W807" s="183"/>
      <c r="X807" s="183"/>
      <c r="Y807" s="183"/>
      <c r="Z807" s="183"/>
      <c r="AA807" s="183"/>
      <c r="AB807" s="183"/>
      <c r="AC807" s="183"/>
      <c r="AD807" s="183"/>
      <c r="AE807" s="183"/>
      <c r="AF807" s="183"/>
    </row>
    <row r="808" spans="1:32" ht="15.75" customHeight="1" x14ac:dyDescent="0.3">
      <c r="A808" s="186"/>
      <c r="B808" s="183"/>
      <c r="C808" s="183"/>
      <c r="D808" s="183"/>
      <c r="E808" s="183"/>
      <c r="F808" s="183"/>
      <c r="G808" s="183"/>
      <c r="H808" s="183"/>
      <c r="I808" s="183"/>
      <c r="J808" s="183"/>
      <c r="K808" s="183"/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183"/>
      <c r="W808" s="183"/>
      <c r="X808" s="183"/>
      <c r="Y808" s="183"/>
      <c r="Z808" s="183"/>
      <c r="AA808" s="183"/>
      <c r="AB808" s="183"/>
      <c r="AC808" s="183"/>
      <c r="AD808" s="183"/>
      <c r="AE808" s="183"/>
      <c r="AF808" s="183"/>
    </row>
    <row r="809" spans="1:32" ht="15.75" customHeight="1" x14ac:dyDescent="0.3">
      <c r="A809" s="186"/>
      <c r="B809" s="183"/>
      <c r="C809" s="183"/>
      <c r="D809" s="183"/>
      <c r="E809" s="183"/>
      <c r="F809" s="183"/>
      <c r="G809" s="183"/>
      <c r="H809" s="183"/>
      <c r="I809" s="183"/>
      <c r="J809" s="183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  <c r="W809" s="183"/>
      <c r="X809" s="183"/>
      <c r="Y809" s="183"/>
      <c r="Z809" s="183"/>
      <c r="AA809" s="183"/>
      <c r="AB809" s="183"/>
      <c r="AC809" s="183"/>
      <c r="AD809" s="183"/>
      <c r="AE809" s="183"/>
      <c r="AF809" s="183"/>
    </row>
    <row r="810" spans="1:32" ht="15.75" customHeight="1" x14ac:dyDescent="0.3">
      <c r="A810" s="186"/>
      <c r="B810" s="183"/>
      <c r="C810" s="183"/>
      <c r="D810" s="183"/>
      <c r="E810" s="183"/>
      <c r="F810" s="183"/>
      <c r="G810" s="183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</row>
    <row r="811" spans="1:32" ht="15.75" customHeight="1" x14ac:dyDescent="0.3">
      <c r="A811" s="186"/>
      <c r="B811" s="183"/>
      <c r="C811" s="183"/>
      <c r="D811" s="183"/>
      <c r="E811" s="183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</row>
    <row r="812" spans="1:32" ht="15.75" customHeight="1" x14ac:dyDescent="0.3">
      <c r="A812" s="186"/>
      <c r="B812" s="183"/>
      <c r="C812" s="183"/>
      <c r="D812" s="183"/>
      <c r="E812" s="183"/>
      <c r="F812" s="183"/>
      <c r="G812" s="183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</row>
    <row r="813" spans="1:32" ht="15.75" customHeight="1" x14ac:dyDescent="0.3">
      <c r="A813" s="186"/>
      <c r="B813" s="183"/>
      <c r="C813" s="183"/>
      <c r="D813" s="183"/>
      <c r="E813" s="183"/>
      <c r="F813" s="183"/>
      <c r="G813" s="183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</row>
    <row r="814" spans="1:32" ht="15.75" customHeight="1" x14ac:dyDescent="0.3">
      <c r="A814" s="186"/>
      <c r="B814" s="183"/>
      <c r="C814" s="183"/>
      <c r="D814" s="183"/>
      <c r="E814" s="183"/>
      <c r="F814" s="183"/>
      <c r="G814" s="183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</row>
    <row r="815" spans="1:32" ht="15.75" customHeight="1" x14ac:dyDescent="0.3">
      <c r="A815" s="186"/>
      <c r="B815" s="183"/>
      <c r="C815" s="183"/>
      <c r="D815" s="183"/>
      <c r="E815" s="183"/>
      <c r="F815" s="183"/>
      <c r="G815" s="183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</row>
    <row r="816" spans="1:32" ht="15.75" customHeight="1" x14ac:dyDescent="0.3">
      <c r="A816" s="186"/>
      <c r="B816" s="183"/>
      <c r="C816" s="183"/>
      <c r="D816" s="183"/>
      <c r="E816" s="183"/>
      <c r="F816" s="183"/>
      <c r="G816" s="183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</row>
    <row r="817" spans="1:32" ht="15.75" customHeight="1" x14ac:dyDescent="0.3">
      <c r="A817" s="186"/>
      <c r="B817" s="183"/>
      <c r="C817" s="183"/>
      <c r="D817" s="183"/>
      <c r="E817" s="183"/>
      <c r="F817" s="183"/>
      <c r="G817" s="183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</row>
    <row r="818" spans="1:32" ht="15.75" customHeight="1" x14ac:dyDescent="0.3">
      <c r="A818" s="186"/>
      <c r="B818" s="183"/>
      <c r="C818" s="183"/>
      <c r="D818" s="183"/>
      <c r="E818" s="183"/>
      <c r="F818" s="183"/>
      <c r="G818" s="183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  <c r="W818" s="183"/>
      <c r="X818" s="183"/>
      <c r="Y818" s="183"/>
      <c r="Z818" s="183"/>
      <c r="AA818" s="183"/>
      <c r="AB818" s="183"/>
      <c r="AC818" s="183"/>
      <c r="AD818" s="183"/>
      <c r="AE818" s="183"/>
      <c r="AF818" s="183"/>
    </row>
    <row r="819" spans="1:32" ht="15.75" customHeight="1" x14ac:dyDescent="0.3">
      <c r="A819" s="186"/>
      <c r="B819" s="183"/>
      <c r="C819" s="183"/>
      <c r="D819" s="183"/>
      <c r="E819" s="183"/>
      <c r="F819" s="183"/>
      <c r="G819" s="183"/>
      <c r="H819" s="183"/>
      <c r="I819" s="183"/>
      <c r="J819" s="183"/>
      <c r="K819" s="183"/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183"/>
      <c r="W819" s="183"/>
      <c r="X819" s="183"/>
      <c r="Y819" s="183"/>
      <c r="Z819" s="183"/>
      <c r="AA819" s="183"/>
      <c r="AB819" s="183"/>
      <c r="AC819" s="183"/>
      <c r="AD819" s="183"/>
      <c r="AE819" s="183"/>
      <c r="AF819" s="183"/>
    </row>
    <row r="820" spans="1:32" ht="15.75" customHeight="1" x14ac:dyDescent="0.3">
      <c r="A820" s="186"/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183"/>
      <c r="W820" s="183"/>
      <c r="X820" s="183"/>
      <c r="Y820" s="183"/>
      <c r="Z820" s="183"/>
      <c r="AA820" s="183"/>
      <c r="AB820" s="183"/>
      <c r="AC820" s="183"/>
      <c r="AD820" s="183"/>
      <c r="AE820" s="183"/>
      <c r="AF820" s="183"/>
    </row>
    <row r="821" spans="1:32" ht="15.75" customHeight="1" x14ac:dyDescent="0.3">
      <c r="A821" s="186"/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183"/>
      <c r="W821" s="183"/>
      <c r="X821" s="183"/>
      <c r="Y821" s="183"/>
      <c r="Z821" s="183"/>
      <c r="AA821" s="183"/>
      <c r="AB821" s="183"/>
      <c r="AC821" s="183"/>
      <c r="AD821" s="183"/>
      <c r="AE821" s="183"/>
      <c r="AF821" s="183"/>
    </row>
    <row r="822" spans="1:32" ht="15.75" customHeight="1" x14ac:dyDescent="0.3">
      <c r="A822" s="186"/>
      <c r="B822" s="183"/>
      <c r="C822" s="183"/>
      <c r="D822" s="183"/>
      <c r="E822" s="183"/>
      <c r="F822" s="183"/>
      <c r="G822" s="183"/>
      <c r="H822" s="183"/>
      <c r="I822" s="183"/>
      <c r="J822" s="183"/>
      <c r="K822" s="183"/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183"/>
      <c r="W822" s="183"/>
      <c r="X822" s="183"/>
      <c r="Y822" s="183"/>
      <c r="Z822" s="183"/>
      <c r="AA822" s="183"/>
      <c r="AB822" s="183"/>
      <c r="AC822" s="183"/>
      <c r="AD822" s="183"/>
      <c r="AE822" s="183"/>
      <c r="AF822" s="183"/>
    </row>
    <row r="823" spans="1:32" ht="15.75" customHeight="1" x14ac:dyDescent="0.3">
      <c r="A823" s="186"/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183"/>
      <c r="W823" s="183"/>
      <c r="X823" s="183"/>
      <c r="Y823" s="183"/>
      <c r="Z823" s="183"/>
      <c r="AA823" s="183"/>
      <c r="AB823" s="183"/>
      <c r="AC823" s="183"/>
      <c r="AD823" s="183"/>
      <c r="AE823" s="183"/>
      <c r="AF823" s="183"/>
    </row>
    <row r="824" spans="1:32" ht="15.75" customHeight="1" x14ac:dyDescent="0.3">
      <c r="A824" s="186"/>
      <c r="B824" s="183"/>
      <c r="C824" s="183"/>
      <c r="D824" s="183"/>
      <c r="E824" s="183"/>
      <c r="F824" s="183"/>
      <c r="G824" s="183"/>
      <c r="H824" s="183"/>
      <c r="I824" s="183"/>
      <c r="J824" s="183"/>
      <c r="K824" s="183"/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</row>
    <row r="825" spans="1:32" ht="15.75" customHeight="1" x14ac:dyDescent="0.3">
      <c r="A825" s="186"/>
      <c r="B825" s="183"/>
      <c r="C825" s="183"/>
      <c r="D825" s="183"/>
      <c r="E825" s="183"/>
      <c r="F825" s="183"/>
      <c r="G825" s="183"/>
      <c r="H825" s="183"/>
      <c r="I825" s="183"/>
      <c r="J825" s="183"/>
      <c r="K825" s="183"/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183"/>
      <c r="W825" s="183"/>
      <c r="X825" s="183"/>
      <c r="Y825" s="183"/>
      <c r="Z825" s="183"/>
      <c r="AA825" s="183"/>
      <c r="AB825" s="183"/>
      <c r="AC825" s="183"/>
      <c r="AD825" s="183"/>
      <c r="AE825" s="183"/>
      <c r="AF825" s="183"/>
    </row>
    <row r="826" spans="1:32" ht="15.75" customHeight="1" x14ac:dyDescent="0.3">
      <c r="A826" s="186"/>
      <c r="B826" s="183"/>
      <c r="C826" s="183"/>
      <c r="D826" s="183"/>
      <c r="E826" s="183"/>
      <c r="F826" s="183"/>
      <c r="G826" s="183"/>
      <c r="H826" s="183"/>
      <c r="I826" s="183"/>
      <c r="J826" s="183"/>
      <c r="K826" s="183"/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183"/>
      <c r="W826" s="183"/>
      <c r="X826" s="183"/>
      <c r="Y826" s="183"/>
      <c r="Z826" s="183"/>
      <c r="AA826" s="183"/>
      <c r="AB826" s="183"/>
      <c r="AC826" s="183"/>
      <c r="AD826" s="183"/>
      <c r="AE826" s="183"/>
      <c r="AF826" s="183"/>
    </row>
    <row r="827" spans="1:32" ht="15.75" customHeight="1" x14ac:dyDescent="0.3">
      <c r="A827" s="186"/>
      <c r="B827" s="183"/>
      <c r="C827" s="183"/>
      <c r="D827" s="183"/>
      <c r="E827" s="183"/>
      <c r="F827" s="183"/>
      <c r="G827" s="183"/>
      <c r="H827" s="183"/>
      <c r="I827" s="183"/>
      <c r="J827" s="183"/>
      <c r="K827" s="183"/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183"/>
      <c r="W827" s="183"/>
      <c r="X827" s="183"/>
      <c r="Y827" s="183"/>
      <c r="Z827" s="183"/>
      <c r="AA827" s="183"/>
      <c r="AB827" s="183"/>
      <c r="AC827" s="183"/>
      <c r="AD827" s="183"/>
      <c r="AE827" s="183"/>
      <c r="AF827" s="183"/>
    </row>
    <row r="828" spans="1:32" ht="15.75" customHeight="1" x14ac:dyDescent="0.3">
      <c r="A828" s="186"/>
      <c r="B828" s="183"/>
      <c r="C828" s="183"/>
      <c r="D828" s="183"/>
      <c r="E828" s="183"/>
      <c r="F828" s="183"/>
      <c r="G828" s="183"/>
      <c r="H828" s="183"/>
      <c r="I828" s="183"/>
      <c r="J828" s="183"/>
      <c r="K828" s="183"/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183"/>
      <c r="W828" s="183"/>
      <c r="X828" s="183"/>
      <c r="Y828" s="183"/>
      <c r="Z828" s="183"/>
      <c r="AA828" s="183"/>
      <c r="AB828" s="183"/>
      <c r="AC828" s="183"/>
      <c r="AD828" s="183"/>
      <c r="AE828" s="183"/>
      <c r="AF828" s="183"/>
    </row>
    <row r="829" spans="1:32" ht="15.75" customHeight="1" x14ac:dyDescent="0.3">
      <c r="A829" s="186"/>
      <c r="B829" s="183"/>
      <c r="C829" s="183"/>
      <c r="D829" s="183"/>
      <c r="E829" s="183"/>
      <c r="F829" s="183"/>
      <c r="G829" s="183"/>
      <c r="H829" s="183"/>
      <c r="I829" s="183"/>
      <c r="J829" s="183"/>
      <c r="K829" s="183"/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183"/>
      <c r="W829" s="183"/>
      <c r="X829" s="183"/>
      <c r="Y829" s="183"/>
      <c r="Z829" s="183"/>
      <c r="AA829" s="183"/>
      <c r="AB829" s="183"/>
      <c r="AC829" s="183"/>
      <c r="AD829" s="183"/>
      <c r="AE829" s="183"/>
      <c r="AF829" s="183"/>
    </row>
    <row r="830" spans="1:32" ht="15.75" customHeight="1" x14ac:dyDescent="0.3">
      <c r="A830" s="186"/>
      <c r="B830" s="183"/>
      <c r="C830" s="183"/>
      <c r="D830" s="183"/>
      <c r="E830" s="183"/>
      <c r="F830" s="183"/>
      <c r="G830" s="183"/>
      <c r="H830" s="183"/>
      <c r="I830" s="183"/>
      <c r="J830" s="183"/>
      <c r="K830" s="183"/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183"/>
      <c r="W830" s="183"/>
      <c r="X830" s="183"/>
      <c r="Y830" s="183"/>
      <c r="Z830" s="183"/>
      <c r="AA830" s="183"/>
      <c r="AB830" s="183"/>
      <c r="AC830" s="183"/>
      <c r="AD830" s="183"/>
      <c r="AE830" s="183"/>
      <c r="AF830" s="183"/>
    </row>
    <row r="831" spans="1:32" ht="15.75" customHeight="1" x14ac:dyDescent="0.3">
      <c r="A831" s="186"/>
      <c r="B831" s="183"/>
      <c r="C831" s="183"/>
      <c r="D831" s="183"/>
      <c r="E831" s="183"/>
      <c r="F831" s="183"/>
      <c r="G831" s="183"/>
      <c r="H831" s="183"/>
      <c r="I831" s="183"/>
      <c r="J831" s="183"/>
      <c r="K831" s="183"/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183"/>
      <c r="W831" s="183"/>
      <c r="X831" s="183"/>
      <c r="Y831" s="183"/>
      <c r="Z831" s="183"/>
      <c r="AA831" s="183"/>
      <c r="AB831" s="183"/>
      <c r="AC831" s="183"/>
      <c r="AD831" s="183"/>
      <c r="AE831" s="183"/>
      <c r="AF831" s="183"/>
    </row>
    <row r="832" spans="1:32" ht="15.75" customHeight="1" x14ac:dyDescent="0.3">
      <c r="A832" s="186"/>
      <c r="B832" s="183"/>
      <c r="C832" s="183"/>
      <c r="D832" s="183"/>
      <c r="E832" s="183"/>
      <c r="F832" s="183"/>
      <c r="G832" s="183"/>
      <c r="H832" s="183"/>
      <c r="I832" s="183"/>
      <c r="J832" s="183"/>
      <c r="K832" s="183"/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183"/>
      <c r="W832" s="183"/>
      <c r="X832" s="183"/>
      <c r="Y832" s="183"/>
      <c r="Z832" s="183"/>
      <c r="AA832" s="183"/>
      <c r="AB832" s="183"/>
      <c r="AC832" s="183"/>
      <c r="AD832" s="183"/>
      <c r="AE832" s="183"/>
      <c r="AF832" s="183"/>
    </row>
    <row r="833" spans="1:32" ht="15.75" customHeight="1" x14ac:dyDescent="0.3">
      <c r="A833" s="186"/>
      <c r="B833" s="183"/>
      <c r="C833" s="183"/>
      <c r="D833" s="183"/>
      <c r="E833" s="183"/>
      <c r="F833" s="183"/>
      <c r="G833" s="183"/>
      <c r="H833" s="183"/>
      <c r="I833" s="183"/>
      <c r="J833" s="183"/>
      <c r="K833" s="183"/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183"/>
      <c r="W833" s="183"/>
      <c r="X833" s="183"/>
      <c r="Y833" s="183"/>
      <c r="Z833" s="183"/>
      <c r="AA833" s="183"/>
      <c r="AB833" s="183"/>
      <c r="AC833" s="183"/>
      <c r="AD833" s="183"/>
      <c r="AE833" s="183"/>
      <c r="AF833" s="183"/>
    </row>
    <row r="834" spans="1:32" ht="15.75" customHeight="1" x14ac:dyDescent="0.3">
      <c r="A834" s="186"/>
      <c r="B834" s="183"/>
      <c r="C834" s="183"/>
      <c r="D834" s="183"/>
      <c r="E834" s="183"/>
      <c r="F834" s="183"/>
      <c r="G834" s="183"/>
      <c r="H834" s="183"/>
      <c r="I834" s="183"/>
      <c r="J834" s="183"/>
      <c r="K834" s="183"/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183"/>
      <c r="W834" s="183"/>
      <c r="X834" s="183"/>
      <c r="Y834" s="183"/>
      <c r="Z834" s="183"/>
      <c r="AA834" s="183"/>
      <c r="AB834" s="183"/>
      <c r="AC834" s="183"/>
      <c r="AD834" s="183"/>
      <c r="AE834" s="183"/>
      <c r="AF834" s="183"/>
    </row>
    <row r="835" spans="1:32" ht="15.75" customHeight="1" x14ac:dyDescent="0.3">
      <c r="A835" s="186"/>
      <c r="B835" s="183"/>
      <c r="C835" s="183"/>
      <c r="D835" s="183"/>
      <c r="E835" s="183"/>
      <c r="F835" s="183"/>
      <c r="G835" s="183"/>
      <c r="H835" s="183"/>
      <c r="I835" s="183"/>
      <c r="J835" s="183"/>
      <c r="K835" s="183"/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183"/>
      <c r="W835" s="183"/>
      <c r="X835" s="183"/>
      <c r="Y835" s="183"/>
      <c r="Z835" s="183"/>
      <c r="AA835" s="183"/>
      <c r="AB835" s="183"/>
      <c r="AC835" s="183"/>
      <c r="AD835" s="183"/>
      <c r="AE835" s="183"/>
      <c r="AF835" s="183"/>
    </row>
    <row r="836" spans="1:32" ht="15.75" customHeight="1" x14ac:dyDescent="0.3">
      <c r="A836" s="186"/>
      <c r="B836" s="183"/>
      <c r="C836" s="183"/>
      <c r="D836" s="183"/>
      <c r="E836" s="183"/>
      <c r="F836" s="183"/>
      <c r="G836" s="183"/>
      <c r="H836" s="183"/>
      <c r="I836" s="183"/>
      <c r="J836" s="183"/>
      <c r="K836" s="183"/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183"/>
      <c r="W836" s="183"/>
      <c r="X836" s="183"/>
      <c r="Y836" s="183"/>
      <c r="Z836" s="183"/>
      <c r="AA836" s="183"/>
      <c r="AB836" s="183"/>
      <c r="AC836" s="183"/>
      <c r="AD836" s="183"/>
      <c r="AE836" s="183"/>
      <c r="AF836" s="183"/>
    </row>
    <row r="837" spans="1:32" ht="15.75" customHeight="1" x14ac:dyDescent="0.3">
      <c r="A837" s="186"/>
      <c r="B837" s="183"/>
      <c r="C837" s="183"/>
      <c r="D837" s="183"/>
      <c r="E837" s="183"/>
      <c r="F837" s="183"/>
      <c r="G837" s="183"/>
      <c r="H837" s="183"/>
      <c r="I837" s="183"/>
      <c r="J837" s="183"/>
      <c r="K837" s="183"/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183"/>
      <c r="W837" s="183"/>
      <c r="X837" s="183"/>
      <c r="Y837" s="183"/>
      <c r="Z837" s="183"/>
      <c r="AA837" s="183"/>
      <c r="AB837" s="183"/>
      <c r="AC837" s="183"/>
      <c r="AD837" s="183"/>
      <c r="AE837" s="183"/>
      <c r="AF837" s="183"/>
    </row>
    <row r="838" spans="1:32" ht="15.75" customHeight="1" x14ac:dyDescent="0.3">
      <c r="A838" s="186"/>
      <c r="B838" s="183"/>
      <c r="C838" s="183"/>
      <c r="D838" s="183"/>
      <c r="E838" s="183"/>
      <c r="F838" s="183"/>
      <c r="G838" s="183"/>
      <c r="H838" s="183"/>
      <c r="I838" s="183"/>
      <c r="J838" s="183"/>
      <c r="K838" s="183"/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183"/>
      <c r="W838" s="183"/>
      <c r="X838" s="183"/>
      <c r="Y838" s="183"/>
      <c r="Z838" s="183"/>
      <c r="AA838" s="183"/>
      <c r="AB838" s="183"/>
      <c r="AC838" s="183"/>
      <c r="AD838" s="183"/>
      <c r="AE838" s="183"/>
      <c r="AF838" s="183"/>
    </row>
    <row r="839" spans="1:32" ht="15.75" customHeight="1" x14ac:dyDescent="0.3">
      <c r="A839" s="186"/>
      <c r="B839" s="183"/>
      <c r="C839" s="183"/>
      <c r="D839" s="183"/>
      <c r="E839" s="183"/>
      <c r="F839" s="183"/>
      <c r="G839" s="183"/>
      <c r="H839" s="183"/>
      <c r="I839" s="183"/>
      <c r="J839" s="183"/>
      <c r="K839" s="183"/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183"/>
      <c r="W839" s="183"/>
      <c r="X839" s="183"/>
      <c r="Y839" s="183"/>
      <c r="Z839" s="183"/>
      <c r="AA839" s="183"/>
      <c r="AB839" s="183"/>
      <c r="AC839" s="183"/>
      <c r="AD839" s="183"/>
      <c r="AE839" s="183"/>
      <c r="AF839" s="183"/>
    </row>
    <row r="840" spans="1:32" ht="15.75" customHeight="1" x14ac:dyDescent="0.3">
      <c r="A840" s="186"/>
      <c r="B840" s="183"/>
      <c r="C840" s="183"/>
      <c r="D840" s="183"/>
      <c r="E840" s="183"/>
      <c r="F840" s="183"/>
      <c r="G840" s="183"/>
      <c r="H840" s="183"/>
      <c r="I840" s="183"/>
      <c r="J840" s="183"/>
      <c r="K840" s="183"/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183"/>
      <c r="W840" s="183"/>
      <c r="X840" s="183"/>
      <c r="Y840" s="183"/>
      <c r="Z840" s="183"/>
      <c r="AA840" s="183"/>
      <c r="AB840" s="183"/>
      <c r="AC840" s="183"/>
      <c r="AD840" s="183"/>
      <c r="AE840" s="183"/>
      <c r="AF840" s="183"/>
    </row>
    <row r="841" spans="1:32" ht="15.75" customHeight="1" x14ac:dyDescent="0.3">
      <c r="A841" s="186"/>
      <c r="B841" s="183"/>
      <c r="C841" s="183"/>
      <c r="D841" s="183"/>
      <c r="E841" s="183"/>
      <c r="F841" s="183"/>
      <c r="G841" s="183"/>
      <c r="H841" s="183"/>
      <c r="I841" s="183"/>
      <c r="J841" s="183"/>
      <c r="K841" s="183"/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183"/>
      <c r="W841" s="183"/>
      <c r="X841" s="183"/>
      <c r="Y841" s="183"/>
      <c r="Z841" s="183"/>
      <c r="AA841" s="183"/>
      <c r="AB841" s="183"/>
      <c r="AC841" s="183"/>
      <c r="AD841" s="183"/>
      <c r="AE841" s="183"/>
      <c r="AF841" s="183"/>
    </row>
    <row r="842" spans="1:32" ht="15.75" customHeight="1" x14ac:dyDescent="0.3">
      <c r="A842" s="186"/>
      <c r="B842" s="183"/>
      <c r="C842" s="183"/>
      <c r="D842" s="183"/>
      <c r="E842" s="183"/>
      <c r="F842" s="183"/>
      <c r="G842" s="183"/>
      <c r="H842" s="183"/>
      <c r="I842" s="183"/>
      <c r="J842" s="183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</row>
    <row r="843" spans="1:32" ht="15.75" customHeight="1" x14ac:dyDescent="0.3">
      <c r="A843" s="186"/>
      <c r="B843" s="183"/>
      <c r="C843" s="183"/>
      <c r="D843" s="183"/>
      <c r="E843" s="183"/>
      <c r="F843" s="183"/>
      <c r="G843" s="183"/>
      <c r="H843" s="183"/>
      <c r="I843" s="183"/>
      <c r="J843" s="183"/>
      <c r="K843" s="183"/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183"/>
      <c r="W843" s="183"/>
      <c r="X843" s="183"/>
      <c r="Y843" s="183"/>
      <c r="Z843" s="183"/>
      <c r="AA843" s="183"/>
      <c r="AB843" s="183"/>
      <c r="AC843" s="183"/>
      <c r="AD843" s="183"/>
      <c r="AE843" s="183"/>
      <c r="AF843" s="183"/>
    </row>
    <row r="844" spans="1:32" ht="15.75" customHeight="1" x14ac:dyDescent="0.3">
      <c r="A844" s="186"/>
      <c r="B844" s="183"/>
      <c r="C844" s="183"/>
      <c r="D844" s="183"/>
      <c r="E844" s="183"/>
      <c r="F844" s="183"/>
      <c r="G844" s="183"/>
      <c r="H844" s="183"/>
      <c r="I844" s="183"/>
      <c r="J844" s="183"/>
      <c r="K844" s="183"/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183"/>
      <c r="W844" s="183"/>
      <c r="X844" s="183"/>
      <c r="Y844" s="183"/>
      <c r="Z844" s="183"/>
      <c r="AA844" s="183"/>
      <c r="AB844" s="183"/>
      <c r="AC844" s="183"/>
      <c r="AD844" s="183"/>
      <c r="AE844" s="183"/>
      <c r="AF844" s="183"/>
    </row>
    <row r="845" spans="1:32" ht="15.75" customHeight="1" x14ac:dyDescent="0.3">
      <c r="A845" s="186"/>
      <c r="B845" s="183"/>
      <c r="C845" s="183"/>
      <c r="D845" s="183"/>
      <c r="E845" s="183"/>
      <c r="F845" s="183"/>
      <c r="G845" s="183"/>
      <c r="H845" s="183"/>
      <c r="I845" s="183"/>
      <c r="J845" s="183"/>
      <c r="K845" s="183"/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183"/>
      <c r="W845" s="183"/>
      <c r="X845" s="183"/>
      <c r="Y845" s="183"/>
      <c r="Z845" s="183"/>
      <c r="AA845" s="183"/>
      <c r="AB845" s="183"/>
      <c r="AC845" s="183"/>
      <c r="AD845" s="183"/>
      <c r="AE845" s="183"/>
      <c r="AF845" s="183"/>
    </row>
    <row r="846" spans="1:32" ht="15.75" customHeight="1" x14ac:dyDescent="0.3">
      <c r="A846" s="186"/>
      <c r="B846" s="183"/>
      <c r="C846" s="183"/>
      <c r="D846" s="183"/>
      <c r="E846" s="183"/>
      <c r="F846" s="183"/>
      <c r="G846" s="183"/>
      <c r="H846" s="183"/>
      <c r="I846" s="183"/>
      <c r="J846" s="183"/>
      <c r="K846" s="183"/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183"/>
      <c r="W846" s="183"/>
      <c r="X846" s="183"/>
      <c r="Y846" s="183"/>
      <c r="Z846" s="183"/>
      <c r="AA846" s="183"/>
      <c r="AB846" s="183"/>
      <c r="AC846" s="183"/>
      <c r="AD846" s="183"/>
      <c r="AE846" s="183"/>
      <c r="AF846" s="183"/>
    </row>
    <row r="847" spans="1:32" ht="15.75" customHeight="1" x14ac:dyDescent="0.3">
      <c r="A847" s="186"/>
      <c r="B847" s="183"/>
      <c r="C847" s="183"/>
      <c r="D847" s="183"/>
      <c r="E847" s="183"/>
      <c r="F847" s="183"/>
      <c r="G847" s="183"/>
      <c r="H847" s="183"/>
      <c r="I847" s="183"/>
      <c r="J847" s="183"/>
      <c r="K847" s="183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  <c r="W847" s="183"/>
      <c r="X847" s="183"/>
      <c r="Y847" s="183"/>
      <c r="Z847" s="183"/>
      <c r="AA847" s="183"/>
      <c r="AB847" s="183"/>
      <c r="AC847" s="183"/>
      <c r="AD847" s="183"/>
      <c r="AE847" s="183"/>
      <c r="AF847" s="183"/>
    </row>
    <row r="848" spans="1:32" ht="15.75" customHeight="1" x14ac:dyDescent="0.3">
      <c r="A848" s="186"/>
      <c r="B848" s="183"/>
      <c r="C848" s="183"/>
      <c r="D848" s="183"/>
      <c r="E848" s="183"/>
      <c r="F848" s="183"/>
      <c r="G848" s="183"/>
      <c r="H848" s="183"/>
      <c r="I848" s="183"/>
      <c r="J848" s="183"/>
      <c r="K848" s="183"/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183"/>
      <c r="W848" s="183"/>
      <c r="X848" s="183"/>
      <c r="Y848" s="183"/>
      <c r="Z848" s="183"/>
      <c r="AA848" s="183"/>
      <c r="AB848" s="183"/>
      <c r="AC848" s="183"/>
      <c r="AD848" s="183"/>
      <c r="AE848" s="183"/>
      <c r="AF848" s="183"/>
    </row>
    <row r="849" spans="1:32" ht="15.75" customHeight="1" x14ac:dyDescent="0.3">
      <c r="A849" s="186"/>
      <c r="B849" s="183"/>
      <c r="C849" s="183"/>
      <c r="D849" s="183"/>
      <c r="E849" s="183"/>
      <c r="F849" s="183"/>
      <c r="G849" s="183"/>
      <c r="H849" s="183"/>
      <c r="I849" s="183"/>
      <c r="J849" s="183"/>
      <c r="K849" s="183"/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183"/>
      <c r="W849" s="183"/>
      <c r="X849" s="183"/>
      <c r="Y849" s="183"/>
      <c r="Z849" s="183"/>
      <c r="AA849" s="183"/>
      <c r="AB849" s="183"/>
      <c r="AC849" s="183"/>
      <c r="AD849" s="183"/>
      <c r="AE849" s="183"/>
      <c r="AF849" s="183"/>
    </row>
    <row r="850" spans="1:32" ht="15.75" customHeight="1" x14ac:dyDescent="0.3">
      <c r="A850" s="186"/>
      <c r="B850" s="183"/>
      <c r="C850" s="183"/>
      <c r="D850" s="183"/>
      <c r="E850" s="183"/>
      <c r="F850" s="183"/>
      <c r="G850" s="183"/>
      <c r="H850" s="183"/>
      <c r="I850" s="183"/>
      <c r="J850" s="183"/>
      <c r="K850" s="183"/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183"/>
      <c r="W850" s="183"/>
      <c r="X850" s="183"/>
      <c r="Y850" s="183"/>
      <c r="Z850" s="183"/>
      <c r="AA850" s="183"/>
      <c r="AB850" s="183"/>
      <c r="AC850" s="183"/>
      <c r="AD850" s="183"/>
      <c r="AE850" s="183"/>
      <c r="AF850" s="183"/>
    </row>
    <row r="851" spans="1:32" ht="15.75" customHeight="1" x14ac:dyDescent="0.3">
      <c r="A851" s="186"/>
      <c r="B851" s="183"/>
      <c r="C851" s="183"/>
      <c r="D851" s="183"/>
      <c r="E851" s="183"/>
      <c r="F851" s="183"/>
      <c r="G851" s="183"/>
      <c r="H851" s="183"/>
      <c r="I851" s="183"/>
      <c r="J851" s="183"/>
      <c r="K851" s="183"/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183"/>
      <c r="W851" s="183"/>
      <c r="X851" s="183"/>
      <c r="Y851" s="183"/>
      <c r="Z851" s="183"/>
      <c r="AA851" s="183"/>
      <c r="AB851" s="183"/>
      <c r="AC851" s="183"/>
      <c r="AD851" s="183"/>
      <c r="AE851" s="183"/>
      <c r="AF851" s="183"/>
    </row>
    <row r="852" spans="1:32" ht="15.75" customHeight="1" x14ac:dyDescent="0.3">
      <c r="A852" s="186"/>
      <c r="B852" s="183"/>
      <c r="C852" s="183"/>
      <c r="D852" s="183"/>
      <c r="E852" s="183"/>
      <c r="F852" s="183"/>
      <c r="G852" s="183"/>
      <c r="H852" s="183"/>
      <c r="I852" s="183"/>
      <c r="J852" s="183"/>
      <c r="K852" s="183"/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183"/>
      <c r="W852" s="183"/>
      <c r="X852" s="183"/>
      <c r="Y852" s="183"/>
      <c r="Z852" s="183"/>
      <c r="AA852" s="183"/>
      <c r="AB852" s="183"/>
      <c r="AC852" s="183"/>
      <c r="AD852" s="183"/>
      <c r="AE852" s="183"/>
      <c r="AF852" s="183"/>
    </row>
    <row r="853" spans="1:32" ht="15.75" customHeight="1" x14ac:dyDescent="0.3">
      <c r="A853" s="186"/>
      <c r="B853" s="183"/>
      <c r="C853" s="183"/>
      <c r="D853" s="183"/>
      <c r="E853" s="183"/>
      <c r="F853" s="183"/>
      <c r="G853" s="183"/>
      <c r="H853" s="183"/>
      <c r="I853" s="183"/>
      <c r="J853" s="183"/>
      <c r="K853" s="183"/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183"/>
      <c r="W853" s="183"/>
      <c r="X853" s="183"/>
      <c r="Y853" s="183"/>
      <c r="Z853" s="183"/>
      <c r="AA853" s="183"/>
      <c r="AB853" s="183"/>
      <c r="AC853" s="183"/>
      <c r="AD853" s="183"/>
      <c r="AE853" s="183"/>
      <c r="AF853" s="183"/>
    </row>
    <row r="854" spans="1:32" ht="15.75" customHeight="1" x14ac:dyDescent="0.3">
      <c r="A854" s="186"/>
      <c r="B854" s="183"/>
      <c r="C854" s="183"/>
      <c r="D854" s="183"/>
      <c r="E854" s="183"/>
      <c r="F854" s="183"/>
      <c r="G854" s="183"/>
      <c r="H854" s="183"/>
      <c r="I854" s="183"/>
      <c r="J854" s="183"/>
      <c r="K854" s="183"/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183"/>
      <c r="W854" s="183"/>
      <c r="X854" s="183"/>
      <c r="Y854" s="183"/>
      <c r="Z854" s="183"/>
      <c r="AA854" s="183"/>
      <c r="AB854" s="183"/>
      <c r="AC854" s="183"/>
      <c r="AD854" s="183"/>
      <c r="AE854" s="183"/>
      <c r="AF854" s="183"/>
    </row>
    <row r="855" spans="1:32" ht="15.75" customHeight="1" x14ac:dyDescent="0.3">
      <c r="A855" s="186"/>
      <c r="B855" s="183"/>
      <c r="C855" s="183"/>
      <c r="D855" s="183"/>
      <c r="E855" s="183"/>
      <c r="F855" s="183"/>
      <c r="G855" s="183"/>
      <c r="H855" s="183"/>
      <c r="I855" s="183"/>
      <c r="J855" s="183"/>
      <c r="K855" s="183"/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183"/>
      <c r="W855" s="183"/>
      <c r="X855" s="183"/>
      <c r="Y855" s="183"/>
      <c r="Z855" s="183"/>
      <c r="AA855" s="183"/>
      <c r="AB855" s="183"/>
      <c r="AC855" s="183"/>
      <c r="AD855" s="183"/>
      <c r="AE855" s="183"/>
      <c r="AF855" s="183"/>
    </row>
    <row r="856" spans="1:32" ht="15.75" customHeight="1" x14ac:dyDescent="0.3">
      <c r="A856" s="186"/>
      <c r="B856" s="183"/>
      <c r="C856" s="183"/>
      <c r="D856" s="183"/>
      <c r="E856" s="183"/>
      <c r="F856" s="183"/>
      <c r="G856" s="183"/>
      <c r="H856" s="183"/>
      <c r="I856" s="183"/>
      <c r="J856" s="183"/>
      <c r="K856" s="183"/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183"/>
      <c r="W856" s="183"/>
      <c r="X856" s="183"/>
      <c r="Y856" s="183"/>
      <c r="Z856" s="183"/>
      <c r="AA856" s="183"/>
      <c r="AB856" s="183"/>
      <c r="AC856" s="183"/>
      <c r="AD856" s="183"/>
      <c r="AE856" s="183"/>
      <c r="AF856" s="183"/>
    </row>
    <row r="857" spans="1:32" ht="15.75" customHeight="1" x14ac:dyDescent="0.3">
      <c r="A857" s="186"/>
      <c r="B857" s="183"/>
      <c r="C857" s="183"/>
      <c r="D857" s="183"/>
      <c r="E857" s="183"/>
      <c r="F857" s="183"/>
      <c r="G857" s="183"/>
      <c r="H857" s="183"/>
      <c r="I857" s="183"/>
      <c r="J857" s="183"/>
      <c r="K857" s="183"/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183"/>
      <c r="W857" s="183"/>
      <c r="X857" s="183"/>
      <c r="Y857" s="183"/>
      <c r="Z857" s="183"/>
      <c r="AA857" s="183"/>
      <c r="AB857" s="183"/>
      <c r="AC857" s="183"/>
      <c r="AD857" s="183"/>
      <c r="AE857" s="183"/>
      <c r="AF857" s="183"/>
    </row>
    <row r="858" spans="1:32" ht="15.75" customHeight="1" x14ac:dyDescent="0.3">
      <c r="A858" s="186"/>
      <c r="B858" s="183"/>
      <c r="C858" s="183"/>
      <c r="D858" s="183"/>
      <c r="E858" s="183"/>
      <c r="F858" s="183"/>
      <c r="G858" s="183"/>
      <c r="H858" s="183"/>
      <c r="I858" s="183"/>
      <c r="J858" s="183"/>
      <c r="K858" s="183"/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183"/>
      <c r="W858" s="183"/>
      <c r="X858" s="183"/>
      <c r="Y858" s="183"/>
      <c r="Z858" s="183"/>
      <c r="AA858" s="183"/>
      <c r="AB858" s="183"/>
      <c r="AC858" s="183"/>
      <c r="AD858" s="183"/>
      <c r="AE858" s="183"/>
      <c r="AF858" s="183"/>
    </row>
    <row r="859" spans="1:32" ht="15.75" customHeight="1" x14ac:dyDescent="0.3">
      <c r="A859" s="186"/>
      <c r="B859" s="183"/>
      <c r="C859" s="183"/>
      <c r="D859" s="183"/>
      <c r="E859" s="183"/>
      <c r="F859" s="183"/>
      <c r="G859" s="183"/>
      <c r="H859" s="183"/>
      <c r="I859" s="183"/>
      <c r="J859" s="183"/>
      <c r="K859" s="183"/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183"/>
      <c r="W859" s="183"/>
      <c r="X859" s="183"/>
      <c r="Y859" s="183"/>
      <c r="Z859" s="183"/>
      <c r="AA859" s="183"/>
      <c r="AB859" s="183"/>
      <c r="AC859" s="183"/>
      <c r="AD859" s="183"/>
      <c r="AE859" s="183"/>
      <c r="AF859" s="183"/>
    </row>
    <row r="860" spans="1:32" ht="15.75" customHeight="1" x14ac:dyDescent="0.3">
      <c r="A860" s="186"/>
      <c r="B860" s="183"/>
      <c r="C860" s="183"/>
      <c r="D860" s="183"/>
      <c r="E860" s="183"/>
      <c r="F860" s="183"/>
      <c r="G860" s="183"/>
      <c r="H860" s="183"/>
      <c r="I860" s="183"/>
      <c r="J860" s="183"/>
      <c r="K860" s="183"/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</row>
    <row r="861" spans="1:32" ht="15.75" customHeight="1" x14ac:dyDescent="0.3">
      <c r="A861" s="186"/>
      <c r="B861" s="183"/>
      <c r="C861" s="183"/>
      <c r="D861" s="183"/>
      <c r="E861" s="183"/>
      <c r="F861" s="183"/>
      <c r="G861" s="183"/>
      <c r="H861" s="183"/>
      <c r="I861" s="183"/>
      <c r="J861" s="183"/>
      <c r="K861" s="183"/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183"/>
      <c r="W861" s="183"/>
      <c r="X861" s="183"/>
      <c r="Y861" s="183"/>
      <c r="Z861" s="183"/>
      <c r="AA861" s="183"/>
      <c r="AB861" s="183"/>
      <c r="AC861" s="183"/>
      <c r="AD861" s="183"/>
      <c r="AE861" s="183"/>
      <c r="AF861" s="183"/>
    </row>
    <row r="862" spans="1:32" ht="15.75" customHeight="1" x14ac:dyDescent="0.3">
      <c r="A862" s="186"/>
      <c r="B862" s="183"/>
      <c r="C862" s="183"/>
      <c r="D862" s="183"/>
      <c r="E862" s="183"/>
      <c r="F862" s="183"/>
      <c r="G862" s="183"/>
      <c r="H862" s="183"/>
      <c r="I862" s="183"/>
      <c r="J862" s="183"/>
      <c r="K862" s="183"/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183"/>
      <c r="W862" s="183"/>
      <c r="X862" s="183"/>
      <c r="Y862" s="183"/>
      <c r="Z862" s="183"/>
      <c r="AA862" s="183"/>
      <c r="AB862" s="183"/>
      <c r="AC862" s="183"/>
      <c r="AD862" s="183"/>
      <c r="AE862" s="183"/>
      <c r="AF862" s="183"/>
    </row>
    <row r="863" spans="1:32" ht="15.75" customHeight="1" x14ac:dyDescent="0.3">
      <c r="A863" s="186"/>
      <c r="B863" s="183"/>
      <c r="C863" s="183"/>
      <c r="D863" s="183"/>
      <c r="E863" s="183"/>
      <c r="F863" s="183"/>
      <c r="G863" s="183"/>
      <c r="H863" s="183"/>
      <c r="I863" s="183"/>
      <c r="J863" s="183"/>
      <c r="K863" s="183"/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183"/>
      <c r="W863" s="183"/>
      <c r="X863" s="183"/>
      <c r="Y863" s="183"/>
      <c r="Z863" s="183"/>
      <c r="AA863" s="183"/>
      <c r="AB863" s="183"/>
      <c r="AC863" s="183"/>
      <c r="AD863" s="183"/>
      <c r="AE863" s="183"/>
      <c r="AF863" s="183"/>
    </row>
    <row r="864" spans="1:32" ht="15.75" customHeight="1" x14ac:dyDescent="0.3">
      <c r="A864" s="186"/>
      <c r="B864" s="183"/>
      <c r="C864" s="183"/>
      <c r="D864" s="183"/>
      <c r="E864" s="183"/>
      <c r="F864" s="183"/>
      <c r="G864" s="183"/>
      <c r="H864" s="183"/>
      <c r="I864" s="183"/>
      <c r="J864" s="183"/>
      <c r="K864" s="183"/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183"/>
      <c r="W864" s="183"/>
      <c r="X864" s="183"/>
      <c r="Y864" s="183"/>
      <c r="Z864" s="183"/>
      <c r="AA864" s="183"/>
      <c r="AB864" s="183"/>
      <c r="AC864" s="183"/>
      <c r="AD864" s="183"/>
      <c r="AE864" s="183"/>
      <c r="AF864" s="183"/>
    </row>
    <row r="865" spans="1:32" ht="15.75" customHeight="1" x14ac:dyDescent="0.3">
      <c r="A865" s="186"/>
      <c r="B865" s="183"/>
      <c r="C865" s="183"/>
      <c r="D865" s="183"/>
      <c r="E865" s="183"/>
      <c r="F865" s="183"/>
      <c r="G865" s="183"/>
      <c r="H865" s="183"/>
      <c r="I865" s="183"/>
      <c r="J865" s="183"/>
      <c r="K865" s="183"/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183"/>
      <c r="W865" s="183"/>
      <c r="X865" s="183"/>
      <c r="Y865" s="183"/>
      <c r="Z865" s="183"/>
      <c r="AA865" s="183"/>
      <c r="AB865" s="183"/>
      <c r="AC865" s="183"/>
      <c r="AD865" s="183"/>
      <c r="AE865" s="183"/>
      <c r="AF865" s="183"/>
    </row>
    <row r="866" spans="1:32" ht="15.75" customHeight="1" x14ac:dyDescent="0.3">
      <c r="A866" s="186"/>
      <c r="B866" s="183"/>
      <c r="C866" s="183"/>
      <c r="D866" s="183"/>
      <c r="E866" s="183"/>
      <c r="F866" s="183"/>
      <c r="G866" s="183"/>
      <c r="H866" s="183"/>
      <c r="I866" s="183"/>
      <c r="J866" s="183"/>
      <c r="K866" s="183"/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183"/>
      <c r="W866" s="183"/>
      <c r="X866" s="183"/>
      <c r="Y866" s="183"/>
      <c r="Z866" s="183"/>
      <c r="AA866" s="183"/>
      <c r="AB866" s="183"/>
      <c r="AC866" s="183"/>
      <c r="AD866" s="183"/>
      <c r="AE866" s="183"/>
      <c r="AF866" s="183"/>
    </row>
    <row r="867" spans="1:32" ht="15.75" customHeight="1" x14ac:dyDescent="0.3">
      <c r="A867" s="186"/>
      <c r="B867" s="183"/>
      <c r="C867" s="183"/>
      <c r="D867" s="183"/>
      <c r="E867" s="183"/>
      <c r="F867" s="183"/>
      <c r="G867" s="183"/>
      <c r="H867" s="183"/>
      <c r="I867" s="183"/>
      <c r="J867" s="183"/>
      <c r="K867" s="183"/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183"/>
      <c r="W867" s="183"/>
      <c r="X867" s="183"/>
      <c r="Y867" s="183"/>
      <c r="Z867" s="183"/>
      <c r="AA867" s="183"/>
      <c r="AB867" s="183"/>
      <c r="AC867" s="183"/>
      <c r="AD867" s="183"/>
      <c r="AE867" s="183"/>
      <c r="AF867" s="183"/>
    </row>
    <row r="868" spans="1:32" ht="15.75" customHeight="1" x14ac:dyDescent="0.3">
      <c r="A868" s="186"/>
      <c r="B868" s="183"/>
      <c r="C868" s="183"/>
      <c r="D868" s="183"/>
      <c r="E868" s="183"/>
      <c r="F868" s="183"/>
      <c r="G868" s="183"/>
      <c r="H868" s="183"/>
      <c r="I868" s="183"/>
      <c r="J868" s="183"/>
      <c r="K868" s="183"/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183"/>
      <c r="W868" s="183"/>
      <c r="X868" s="183"/>
      <c r="Y868" s="183"/>
      <c r="Z868" s="183"/>
      <c r="AA868" s="183"/>
      <c r="AB868" s="183"/>
      <c r="AC868" s="183"/>
      <c r="AD868" s="183"/>
      <c r="AE868" s="183"/>
      <c r="AF868" s="183"/>
    </row>
    <row r="869" spans="1:32" ht="15.75" customHeight="1" x14ac:dyDescent="0.3">
      <c r="A869" s="186"/>
      <c r="B869" s="183"/>
      <c r="C869" s="183"/>
      <c r="D869" s="183"/>
      <c r="E869" s="183"/>
      <c r="F869" s="183"/>
      <c r="G869" s="183"/>
      <c r="H869" s="183"/>
      <c r="I869" s="183"/>
      <c r="J869" s="183"/>
      <c r="K869" s="183"/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183"/>
      <c r="W869" s="183"/>
      <c r="X869" s="183"/>
      <c r="Y869" s="183"/>
      <c r="Z869" s="183"/>
      <c r="AA869" s="183"/>
      <c r="AB869" s="183"/>
      <c r="AC869" s="183"/>
      <c r="AD869" s="183"/>
      <c r="AE869" s="183"/>
      <c r="AF869" s="183"/>
    </row>
    <row r="870" spans="1:32" ht="15.75" customHeight="1" x14ac:dyDescent="0.3">
      <c r="A870" s="186"/>
      <c r="B870" s="183"/>
      <c r="C870" s="183"/>
      <c r="D870" s="183"/>
      <c r="E870" s="183"/>
      <c r="F870" s="183"/>
      <c r="G870" s="183"/>
      <c r="H870" s="183"/>
      <c r="I870" s="183"/>
      <c r="J870" s="183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  <c r="W870" s="183"/>
      <c r="X870" s="183"/>
      <c r="Y870" s="183"/>
      <c r="Z870" s="183"/>
      <c r="AA870" s="183"/>
      <c r="AB870" s="183"/>
      <c r="AC870" s="183"/>
      <c r="AD870" s="183"/>
      <c r="AE870" s="183"/>
      <c r="AF870" s="183"/>
    </row>
    <row r="871" spans="1:32" ht="15.75" customHeight="1" x14ac:dyDescent="0.3">
      <c r="A871" s="186"/>
      <c r="B871" s="183"/>
      <c r="C871" s="183"/>
      <c r="D871" s="183"/>
      <c r="E871" s="183"/>
      <c r="F871" s="183"/>
      <c r="G871" s="183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</row>
    <row r="872" spans="1:32" ht="15.75" customHeight="1" x14ac:dyDescent="0.3">
      <c r="A872" s="186"/>
      <c r="B872" s="183"/>
      <c r="C872" s="183"/>
      <c r="D872" s="183"/>
      <c r="E872" s="183"/>
      <c r="F872" s="183"/>
      <c r="G872" s="183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</row>
    <row r="873" spans="1:32" ht="15.75" customHeight="1" x14ac:dyDescent="0.3">
      <c r="A873" s="186"/>
      <c r="B873" s="183"/>
      <c r="C873" s="183"/>
      <c r="D873" s="183"/>
      <c r="E873" s="183"/>
      <c r="F873" s="183"/>
      <c r="G873" s="183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</row>
    <row r="874" spans="1:32" ht="15.75" customHeight="1" x14ac:dyDescent="0.3">
      <c r="A874" s="186"/>
      <c r="B874" s="183"/>
      <c r="C874" s="183"/>
      <c r="D874" s="183"/>
      <c r="E874" s="183"/>
      <c r="F874" s="183"/>
      <c r="G874" s="183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</row>
    <row r="875" spans="1:32" ht="15.75" customHeight="1" x14ac:dyDescent="0.3">
      <c r="A875" s="186"/>
      <c r="B875" s="183"/>
      <c r="C875" s="183"/>
      <c r="D875" s="183"/>
      <c r="E875" s="183"/>
      <c r="F875" s="183"/>
      <c r="G875" s="183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</row>
    <row r="876" spans="1:32" ht="15.75" customHeight="1" x14ac:dyDescent="0.3">
      <c r="A876" s="186"/>
      <c r="B876" s="183"/>
      <c r="C876" s="183"/>
      <c r="D876" s="183"/>
      <c r="E876" s="183"/>
      <c r="F876" s="183"/>
      <c r="G876" s="183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</row>
    <row r="877" spans="1:32" ht="15.75" customHeight="1" x14ac:dyDescent="0.3">
      <c r="A877" s="186"/>
      <c r="B877" s="183"/>
      <c r="C877" s="183"/>
      <c r="D877" s="183"/>
      <c r="E877" s="183"/>
      <c r="F877" s="183"/>
      <c r="G877" s="183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</row>
    <row r="878" spans="1:32" ht="15.75" customHeight="1" x14ac:dyDescent="0.3">
      <c r="A878" s="186"/>
      <c r="B878" s="183"/>
      <c r="C878" s="183"/>
      <c r="D878" s="183"/>
      <c r="E878" s="183"/>
      <c r="F878" s="183"/>
      <c r="G878" s="183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</row>
    <row r="879" spans="1:32" ht="15.75" customHeight="1" x14ac:dyDescent="0.3">
      <c r="A879" s="186"/>
      <c r="B879" s="183"/>
      <c r="C879" s="183"/>
      <c r="D879" s="183"/>
      <c r="E879" s="183"/>
      <c r="F879" s="183"/>
      <c r="G879" s="183"/>
      <c r="H879" s="183"/>
      <c r="I879" s="183"/>
      <c r="J879" s="183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  <c r="W879" s="183"/>
      <c r="X879" s="183"/>
      <c r="Y879" s="183"/>
      <c r="Z879" s="183"/>
      <c r="AA879" s="183"/>
      <c r="AB879" s="183"/>
      <c r="AC879" s="183"/>
      <c r="AD879" s="183"/>
      <c r="AE879" s="183"/>
      <c r="AF879" s="183"/>
    </row>
    <row r="880" spans="1:32" ht="15.75" customHeight="1" x14ac:dyDescent="0.3">
      <c r="A880" s="186"/>
      <c r="B880" s="183"/>
      <c r="C880" s="183"/>
      <c r="D880" s="183"/>
      <c r="E880" s="183"/>
      <c r="F880" s="183"/>
      <c r="G880" s="183"/>
      <c r="H880" s="183"/>
      <c r="I880" s="183"/>
      <c r="J880" s="183"/>
      <c r="K880" s="183"/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183"/>
      <c r="W880" s="183"/>
      <c r="X880" s="183"/>
      <c r="Y880" s="183"/>
      <c r="Z880" s="183"/>
      <c r="AA880" s="183"/>
      <c r="AB880" s="183"/>
      <c r="AC880" s="183"/>
      <c r="AD880" s="183"/>
      <c r="AE880" s="183"/>
      <c r="AF880" s="183"/>
    </row>
    <row r="881" spans="1:32" ht="15.75" customHeight="1" x14ac:dyDescent="0.3">
      <c r="A881" s="186"/>
      <c r="B881" s="183"/>
      <c r="C881" s="183"/>
      <c r="D881" s="183"/>
      <c r="E881" s="183"/>
      <c r="F881" s="183"/>
      <c r="G881" s="183"/>
      <c r="H881" s="183"/>
      <c r="I881" s="183"/>
      <c r="J881" s="183"/>
      <c r="K881" s="183"/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183"/>
      <c r="W881" s="183"/>
      <c r="X881" s="183"/>
      <c r="Y881" s="183"/>
      <c r="Z881" s="183"/>
      <c r="AA881" s="183"/>
      <c r="AB881" s="183"/>
      <c r="AC881" s="183"/>
      <c r="AD881" s="183"/>
      <c r="AE881" s="183"/>
      <c r="AF881" s="183"/>
    </row>
    <row r="882" spans="1:32" ht="15.75" customHeight="1" x14ac:dyDescent="0.3">
      <c r="A882" s="186"/>
      <c r="B882" s="183"/>
      <c r="C882" s="183"/>
      <c r="D882" s="183"/>
      <c r="E882" s="183"/>
      <c r="F882" s="183"/>
      <c r="G882" s="183"/>
      <c r="H882" s="183"/>
      <c r="I882" s="183"/>
      <c r="J882" s="183"/>
      <c r="K882" s="183"/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183"/>
      <c r="W882" s="183"/>
      <c r="X882" s="183"/>
      <c r="Y882" s="183"/>
      <c r="Z882" s="183"/>
      <c r="AA882" s="183"/>
      <c r="AB882" s="183"/>
      <c r="AC882" s="183"/>
      <c r="AD882" s="183"/>
      <c r="AE882" s="183"/>
      <c r="AF882" s="183"/>
    </row>
    <row r="883" spans="1:32" ht="15.75" customHeight="1" x14ac:dyDescent="0.3">
      <c r="A883" s="186"/>
      <c r="B883" s="183"/>
      <c r="C883" s="183"/>
      <c r="D883" s="183"/>
      <c r="E883" s="183"/>
      <c r="F883" s="183"/>
      <c r="G883" s="183"/>
      <c r="H883" s="183"/>
      <c r="I883" s="183"/>
      <c r="J883" s="183"/>
      <c r="K883" s="183"/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183"/>
      <c r="W883" s="183"/>
      <c r="X883" s="183"/>
      <c r="Y883" s="183"/>
      <c r="Z883" s="183"/>
      <c r="AA883" s="183"/>
      <c r="AB883" s="183"/>
      <c r="AC883" s="183"/>
      <c r="AD883" s="183"/>
      <c r="AE883" s="183"/>
      <c r="AF883" s="183"/>
    </row>
    <row r="884" spans="1:32" ht="15.75" customHeight="1" x14ac:dyDescent="0.3">
      <c r="A884" s="186"/>
      <c r="B884" s="183"/>
      <c r="C884" s="183"/>
      <c r="D884" s="183"/>
      <c r="E884" s="183"/>
      <c r="F884" s="183"/>
      <c r="G884" s="183"/>
      <c r="H884" s="183"/>
      <c r="I884" s="183"/>
      <c r="J884" s="183"/>
      <c r="K884" s="183"/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183"/>
      <c r="W884" s="183"/>
      <c r="X884" s="183"/>
      <c r="Y884" s="183"/>
      <c r="Z884" s="183"/>
      <c r="AA884" s="183"/>
      <c r="AB884" s="183"/>
      <c r="AC884" s="183"/>
      <c r="AD884" s="183"/>
      <c r="AE884" s="183"/>
      <c r="AF884" s="183"/>
    </row>
    <row r="885" spans="1:32" ht="15.75" customHeight="1" x14ac:dyDescent="0.3">
      <c r="A885" s="186"/>
      <c r="B885" s="183"/>
      <c r="C885" s="183"/>
      <c r="D885" s="183"/>
      <c r="E885" s="183"/>
      <c r="F885" s="183"/>
      <c r="G885" s="183"/>
      <c r="H885" s="183"/>
      <c r="I885" s="183"/>
      <c r="J885" s="183"/>
      <c r="K885" s="183"/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183"/>
      <c r="W885" s="183"/>
      <c r="X885" s="183"/>
      <c r="Y885" s="183"/>
      <c r="Z885" s="183"/>
      <c r="AA885" s="183"/>
      <c r="AB885" s="183"/>
      <c r="AC885" s="183"/>
      <c r="AD885" s="183"/>
      <c r="AE885" s="183"/>
      <c r="AF885" s="183"/>
    </row>
    <row r="886" spans="1:32" ht="15.75" customHeight="1" x14ac:dyDescent="0.3">
      <c r="A886" s="186"/>
      <c r="B886" s="183"/>
      <c r="C886" s="183"/>
      <c r="D886" s="183"/>
      <c r="E886" s="183"/>
      <c r="F886" s="183"/>
      <c r="G886" s="183"/>
      <c r="H886" s="183"/>
      <c r="I886" s="183"/>
      <c r="J886" s="183"/>
      <c r="K886" s="183"/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183"/>
      <c r="W886" s="183"/>
      <c r="X886" s="183"/>
      <c r="Y886" s="183"/>
      <c r="Z886" s="183"/>
      <c r="AA886" s="183"/>
      <c r="AB886" s="183"/>
      <c r="AC886" s="183"/>
      <c r="AD886" s="183"/>
      <c r="AE886" s="183"/>
      <c r="AF886" s="183"/>
    </row>
    <row r="887" spans="1:32" ht="15.75" customHeight="1" x14ac:dyDescent="0.3">
      <c r="A887" s="186"/>
      <c r="B887" s="183"/>
      <c r="C887" s="183"/>
      <c r="D887" s="183"/>
      <c r="E887" s="183"/>
      <c r="F887" s="183"/>
      <c r="G887" s="183"/>
      <c r="H887" s="183"/>
      <c r="I887" s="183"/>
      <c r="J887" s="183"/>
      <c r="K887" s="183"/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183"/>
      <c r="W887" s="183"/>
      <c r="X887" s="183"/>
      <c r="Y887" s="183"/>
      <c r="Z887" s="183"/>
      <c r="AA887" s="183"/>
      <c r="AB887" s="183"/>
      <c r="AC887" s="183"/>
      <c r="AD887" s="183"/>
      <c r="AE887" s="183"/>
      <c r="AF887" s="183"/>
    </row>
    <row r="888" spans="1:32" ht="15.75" customHeight="1" x14ac:dyDescent="0.3">
      <c r="A888" s="186"/>
      <c r="B888" s="183"/>
      <c r="C888" s="183"/>
      <c r="D888" s="183"/>
      <c r="E888" s="183"/>
      <c r="F888" s="183"/>
      <c r="G888" s="183"/>
      <c r="H888" s="183"/>
      <c r="I888" s="183"/>
      <c r="J888" s="183"/>
      <c r="K888" s="183"/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183"/>
      <c r="W888" s="183"/>
      <c r="X888" s="183"/>
      <c r="Y888" s="183"/>
      <c r="Z888" s="183"/>
      <c r="AA888" s="183"/>
      <c r="AB888" s="183"/>
      <c r="AC888" s="183"/>
      <c r="AD888" s="183"/>
      <c r="AE888" s="183"/>
      <c r="AF888" s="183"/>
    </row>
    <row r="889" spans="1:32" ht="15.75" customHeight="1" x14ac:dyDescent="0.3">
      <c r="A889" s="186"/>
      <c r="B889" s="183"/>
      <c r="C889" s="183"/>
      <c r="D889" s="183"/>
      <c r="E889" s="183"/>
      <c r="F889" s="183"/>
      <c r="G889" s="183"/>
      <c r="H889" s="183"/>
      <c r="I889" s="183"/>
      <c r="J889" s="183"/>
      <c r="K889" s="183"/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183"/>
      <c r="W889" s="183"/>
      <c r="X889" s="183"/>
      <c r="Y889" s="183"/>
      <c r="Z889" s="183"/>
      <c r="AA889" s="183"/>
      <c r="AB889" s="183"/>
      <c r="AC889" s="183"/>
      <c r="AD889" s="183"/>
      <c r="AE889" s="183"/>
      <c r="AF889" s="183"/>
    </row>
    <row r="890" spans="1:32" ht="15.75" customHeight="1" x14ac:dyDescent="0.3">
      <c r="A890" s="186"/>
      <c r="B890" s="183"/>
      <c r="C890" s="183"/>
      <c r="D890" s="183"/>
      <c r="E890" s="183"/>
      <c r="F890" s="183"/>
      <c r="G890" s="183"/>
      <c r="H890" s="183"/>
      <c r="I890" s="183"/>
      <c r="J890" s="183"/>
      <c r="K890" s="183"/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183"/>
      <c r="W890" s="183"/>
      <c r="X890" s="183"/>
      <c r="Y890" s="183"/>
      <c r="Z890" s="183"/>
      <c r="AA890" s="183"/>
      <c r="AB890" s="183"/>
      <c r="AC890" s="183"/>
      <c r="AD890" s="183"/>
      <c r="AE890" s="183"/>
      <c r="AF890" s="183"/>
    </row>
    <row r="891" spans="1:32" ht="15.75" customHeight="1" x14ac:dyDescent="0.3">
      <c r="A891" s="186"/>
      <c r="B891" s="183"/>
      <c r="C891" s="183"/>
      <c r="D891" s="183"/>
      <c r="E891" s="183"/>
      <c r="F891" s="183"/>
      <c r="G891" s="183"/>
      <c r="H891" s="183"/>
      <c r="I891" s="183"/>
      <c r="J891" s="183"/>
      <c r="K891" s="183"/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183"/>
      <c r="W891" s="183"/>
      <c r="X891" s="183"/>
      <c r="Y891" s="183"/>
      <c r="Z891" s="183"/>
      <c r="AA891" s="183"/>
      <c r="AB891" s="183"/>
      <c r="AC891" s="183"/>
      <c r="AD891" s="183"/>
      <c r="AE891" s="183"/>
      <c r="AF891" s="183"/>
    </row>
    <row r="892" spans="1:32" ht="15.75" customHeight="1" x14ac:dyDescent="0.3">
      <c r="A892" s="186"/>
      <c r="B892" s="183"/>
      <c r="C892" s="183"/>
      <c r="D892" s="183"/>
      <c r="E892" s="183"/>
      <c r="F892" s="183"/>
      <c r="G892" s="183"/>
      <c r="H892" s="183"/>
      <c r="I892" s="183"/>
      <c r="J892" s="183"/>
      <c r="K892" s="183"/>
      <c r="L892" s="183"/>
      <c r="M892" s="183"/>
      <c r="N892" s="183"/>
      <c r="O892" s="183"/>
      <c r="P892" s="183"/>
      <c r="Q892" s="183"/>
      <c r="R892" s="183"/>
      <c r="S892" s="183"/>
      <c r="T892" s="183"/>
      <c r="U892" s="183"/>
      <c r="V892" s="183"/>
      <c r="W892" s="183"/>
      <c r="X892" s="183"/>
      <c r="Y892" s="183"/>
      <c r="Z892" s="183"/>
      <c r="AA892" s="183"/>
      <c r="AB892" s="183"/>
      <c r="AC892" s="183"/>
      <c r="AD892" s="183"/>
      <c r="AE892" s="183"/>
      <c r="AF892" s="183"/>
    </row>
    <row r="893" spans="1:32" ht="15.75" customHeight="1" x14ac:dyDescent="0.3">
      <c r="A893" s="186"/>
      <c r="B893" s="183"/>
      <c r="C893" s="183"/>
      <c r="D893" s="183"/>
      <c r="E893" s="183"/>
      <c r="F893" s="183"/>
      <c r="G893" s="183"/>
      <c r="H893" s="183"/>
      <c r="I893" s="183"/>
      <c r="J893" s="183"/>
      <c r="K893" s="183"/>
      <c r="L893" s="183"/>
      <c r="M893" s="183"/>
      <c r="N893" s="183"/>
      <c r="O893" s="183"/>
      <c r="P893" s="183"/>
      <c r="Q893" s="183"/>
      <c r="R893" s="183"/>
      <c r="S893" s="183"/>
      <c r="T893" s="183"/>
      <c r="U893" s="183"/>
      <c r="V893" s="183"/>
      <c r="W893" s="183"/>
      <c r="X893" s="183"/>
      <c r="Y893" s="183"/>
      <c r="Z893" s="183"/>
      <c r="AA893" s="183"/>
      <c r="AB893" s="183"/>
      <c r="AC893" s="183"/>
      <c r="AD893" s="183"/>
      <c r="AE893" s="183"/>
      <c r="AF893" s="183"/>
    </row>
    <row r="894" spans="1:32" ht="15.75" customHeight="1" x14ac:dyDescent="0.3">
      <c r="A894" s="186"/>
      <c r="B894" s="183"/>
      <c r="C894" s="183"/>
      <c r="D894" s="183"/>
      <c r="E894" s="183"/>
      <c r="F894" s="183"/>
      <c r="G894" s="183"/>
      <c r="H894" s="183"/>
      <c r="I894" s="183"/>
      <c r="J894" s="183"/>
      <c r="K894" s="183"/>
      <c r="L894" s="183"/>
      <c r="M894" s="183"/>
      <c r="N894" s="183"/>
      <c r="O894" s="183"/>
      <c r="P894" s="183"/>
      <c r="Q894" s="183"/>
      <c r="R894" s="183"/>
      <c r="S894" s="183"/>
      <c r="T894" s="183"/>
      <c r="U894" s="183"/>
      <c r="V894" s="183"/>
      <c r="W894" s="183"/>
      <c r="X894" s="183"/>
      <c r="Y894" s="183"/>
      <c r="Z894" s="183"/>
      <c r="AA894" s="183"/>
      <c r="AB894" s="183"/>
      <c r="AC894" s="183"/>
      <c r="AD894" s="183"/>
      <c r="AE894" s="183"/>
      <c r="AF894" s="183"/>
    </row>
    <row r="895" spans="1:32" ht="15.75" customHeight="1" x14ac:dyDescent="0.3">
      <c r="A895" s="186"/>
      <c r="B895" s="183"/>
      <c r="C895" s="183"/>
      <c r="D895" s="183"/>
      <c r="E895" s="183"/>
      <c r="F895" s="183"/>
      <c r="G895" s="183"/>
      <c r="H895" s="183"/>
      <c r="I895" s="183"/>
      <c r="J895" s="183"/>
      <c r="K895" s="183"/>
      <c r="L895" s="183"/>
      <c r="M895" s="183"/>
      <c r="N895" s="183"/>
      <c r="O895" s="183"/>
      <c r="P895" s="183"/>
      <c r="Q895" s="183"/>
      <c r="R895" s="183"/>
      <c r="S895" s="183"/>
      <c r="T895" s="183"/>
      <c r="U895" s="183"/>
      <c r="V895" s="183"/>
      <c r="W895" s="183"/>
      <c r="X895" s="183"/>
      <c r="Y895" s="183"/>
      <c r="Z895" s="183"/>
      <c r="AA895" s="183"/>
      <c r="AB895" s="183"/>
      <c r="AC895" s="183"/>
      <c r="AD895" s="183"/>
      <c r="AE895" s="183"/>
      <c r="AF895" s="183"/>
    </row>
    <row r="896" spans="1:32" ht="15.75" customHeight="1" x14ac:dyDescent="0.3">
      <c r="A896" s="186"/>
      <c r="B896" s="183"/>
      <c r="C896" s="183"/>
      <c r="D896" s="183"/>
      <c r="E896" s="183"/>
      <c r="F896" s="183"/>
      <c r="G896" s="183"/>
      <c r="H896" s="183"/>
      <c r="I896" s="183"/>
      <c r="J896" s="183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</row>
    <row r="897" spans="1:32" ht="15.75" customHeight="1" x14ac:dyDescent="0.3">
      <c r="A897" s="186"/>
      <c r="B897" s="183"/>
      <c r="C897" s="183"/>
      <c r="D897" s="183"/>
      <c r="E897" s="183"/>
      <c r="F897" s="183"/>
      <c r="G897" s="183"/>
      <c r="H897" s="183"/>
      <c r="I897" s="183"/>
      <c r="J897" s="183"/>
      <c r="K897" s="183"/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183"/>
      <c r="W897" s="183"/>
      <c r="X897" s="183"/>
      <c r="Y897" s="183"/>
      <c r="Z897" s="183"/>
      <c r="AA897" s="183"/>
      <c r="AB897" s="183"/>
      <c r="AC897" s="183"/>
      <c r="AD897" s="183"/>
      <c r="AE897" s="183"/>
      <c r="AF897" s="183"/>
    </row>
    <row r="898" spans="1:32" ht="15.75" customHeight="1" x14ac:dyDescent="0.3">
      <c r="A898" s="186"/>
      <c r="B898" s="183"/>
      <c r="C898" s="183"/>
      <c r="D898" s="183"/>
      <c r="E898" s="183"/>
      <c r="F898" s="183"/>
      <c r="G898" s="183"/>
      <c r="H898" s="183"/>
      <c r="I898" s="183"/>
      <c r="J898" s="183"/>
      <c r="K898" s="183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  <c r="W898" s="183"/>
      <c r="X898" s="183"/>
      <c r="Y898" s="183"/>
      <c r="Z898" s="183"/>
      <c r="AA898" s="183"/>
      <c r="AB898" s="183"/>
      <c r="AC898" s="183"/>
      <c r="AD898" s="183"/>
      <c r="AE898" s="183"/>
      <c r="AF898" s="183"/>
    </row>
    <row r="899" spans="1:32" ht="15.75" customHeight="1" x14ac:dyDescent="0.3">
      <c r="A899" s="186"/>
      <c r="B899" s="183"/>
      <c r="C899" s="183"/>
      <c r="D899" s="183"/>
      <c r="E899" s="183"/>
      <c r="F899" s="183"/>
      <c r="G899" s="183"/>
      <c r="H899" s="183"/>
      <c r="I899" s="183"/>
      <c r="J899" s="183"/>
      <c r="K899" s="183"/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183"/>
      <c r="W899" s="183"/>
      <c r="X899" s="183"/>
      <c r="Y899" s="183"/>
      <c r="Z899" s="183"/>
      <c r="AA899" s="183"/>
      <c r="AB899" s="183"/>
      <c r="AC899" s="183"/>
      <c r="AD899" s="183"/>
      <c r="AE899" s="183"/>
      <c r="AF899" s="183"/>
    </row>
    <row r="900" spans="1:32" ht="15.75" customHeight="1" x14ac:dyDescent="0.3">
      <c r="A900" s="186"/>
      <c r="B900" s="183"/>
      <c r="C900" s="183"/>
      <c r="D900" s="183"/>
      <c r="E900" s="183"/>
      <c r="F900" s="183"/>
      <c r="G900" s="183"/>
      <c r="H900" s="183"/>
      <c r="I900" s="183"/>
      <c r="J900" s="183"/>
      <c r="K900" s="183"/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183"/>
      <c r="W900" s="183"/>
      <c r="X900" s="183"/>
      <c r="Y900" s="183"/>
      <c r="Z900" s="183"/>
      <c r="AA900" s="183"/>
      <c r="AB900" s="183"/>
      <c r="AC900" s="183"/>
      <c r="AD900" s="183"/>
      <c r="AE900" s="183"/>
      <c r="AF900" s="183"/>
    </row>
    <row r="901" spans="1:32" ht="15.75" customHeight="1" x14ac:dyDescent="0.3">
      <c r="A901" s="186"/>
      <c r="B901" s="183"/>
      <c r="C901" s="183"/>
      <c r="D901" s="183"/>
      <c r="E901" s="183"/>
      <c r="F901" s="183"/>
      <c r="G901" s="183"/>
      <c r="H901" s="183"/>
      <c r="I901" s="183"/>
      <c r="J901" s="183"/>
      <c r="K901" s="183"/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183"/>
      <c r="W901" s="183"/>
      <c r="X901" s="183"/>
      <c r="Y901" s="183"/>
      <c r="Z901" s="183"/>
      <c r="AA901" s="183"/>
      <c r="AB901" s="183"/>
      <c r="AC901" s="183"/>
      <c r="AD901" s="183"/>
      <c r="AE901" s="183"/>
      <c r="AF901" s="183"/>
    </row>
    <row r="902" spans="1:32" ht="15.75" customHeight="1" x14ac:dyDescent="0.3">
      <c r="A902" s="186"/>
      <c r="B902" s="183"/>
      <c r="C902" s="183"/>
      <c r="D902" s="183"/>
      <c r="E902" s="183"/>
      <c r="F902" s="183"/>
      <c r="G902" s="183"/>
      <c r="H902" s="183"/>
      <c r="I902" s="183"/>
      <c r="J902" s="183"/>
      <c r="K902" s="183"/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183"/>
      <c r="W902" s="183"/>
      <c r="X902" s="183"/>
      <c r="Y902" s="183"/>
      <c r="Z902" s="183"/>
      <c r="AA902" s="183"/>
      <c r="AB902" s="183"/>
      <c r="AC902" s="183"/>
      <c r="AD902" s="183"/>
      <c r="AE902" s="183"/>
      <c r="AF902" s="183"/>
    </row>
    <row r="903" spans="1:32" ht="15.75" customHeight="1" x14ac:dyDescent="0.3">
      <c r="A903" s="186"/>
      <c r="B903" s="183"/>
      <c r="C903" s="183"/>
      <c r="D903" s="183"/>
      <c r="E903" s="183"/>
      <c r="F903" s="183"/>
      <c r="G903" s="183"/>
      <c r="H903" s="183"/>
      <c r="I903" s="183"/>
      <c r="J903" s="183"/>
      <c r="K903" s="183"/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183"/>
      <c r="W903" s="183"/>
      <c r="X903" s="183"/>
      <c r="Y903" s="183"/>
      <c r="Z903" s="183"/>
      <c r="AA903" s="183"/>
      <c r="AB903" s="183"/>
      <c r="AC903" s="183"/>
      <c r="AD903" s="183"/>
      <c r="AE903" s="183"/>
      <c r="AF903" s="183"/>
    </row>
    <row r="904" spans="1:32" ht="15.75" customHeight="1" x14ac:dyDescent="0.3">
      <c r="A904" s="186"/>
      <c r="B904" s="183"/>
      <c r="C904" s="183"/>
      <c r="D904" s="183"/>
      <c r="E904" s="183"/>
      <c r="F904" s="183"/>
      <c r="G904" s="183"/>
      <c r="H904" s="183"/>
      <c r="I904" s="183"/>
      <c r="J904" s="183"/>
      <c r="K904" s="183"/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183"/>
      <c r="W904" s="183"/>
      <c r="X904" s="183"/>
      <c r="Y904" s="183"/>
      <c r="Z904" s="183"/>
      <c r="AA904" s="183"/>
      <c r="AB904" s="183"/>
      <c r="AC904" s="183"/>
      <c r="AD904" s="183"/>
      <c r="AE904" s="183"/>
      <c r="AF904" s="183"/>
    </row>
    <row r="905" spans="1:32" ht="15.75" customHeight="1" x14ac:dyDescent="0.3">
      <c r="A905" s="186"/>
      <c r="B905" s="183"/>
      <c r="C905" s="183"/>
      <c r="D905" s="183"/>
      <c r="E905" s="183"/>
      <c r="F905" s="183"/>
      <c r="G905" s="183"/>
      <c r="H905" s="183"/>
      <c r="I905" s="183"/>
      <c r="J905" s="183"/>
      <c r="K905" s="183"/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183"/>
      <c r="W905" s="183"/>
      <c r="X905" s="183"/>
      <c r="Y905" s="183"/>
      <c r="Z905" s="183"/>
      <c r="AA905" s="183"/>
      <c r="AB905" s="183"/>
      <c r="AC905" s="183"/>
      <c r="AD905" s="183"/>
      <c r="AE905" s="183"/>
      <c r="AF905" s="183"/>
    </row>
    <row r="906" spans="1:32" ht="15.75" customHeight="1" x14ac:dyDescent="0.3">
      <c r="A906" s="186"/>
      <c r="B906" s="183"/>
      <c r="C906" s="183"/>
      <c r="D906" s="183"/>
      <c r="E906" s="183"/>
      <c r="F906" s="183"/>
      <c r="G906" s="183"/>
      <c r="H906" s="183"/>
      <c r="I906" s="183"/>
      <c r="J906" s="183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3"/>
      <c r="Z906" s="183"/>
      <c r="AA906" s="183"/>
      <c r="AB906" s="183"/>
      <c r="AC906" s="183"/>
      <c r="AD906" s="183"/>
      <c r="AE906" s="183"/>
      <c r="AF906" s="183"/>
    </row>
    <row r="907" spans="1:32" ht="15.75" customHeight="1" x14ac:dyDescent="0.3">
      <c r="A907" s="186"/>
      <c r="B907" s="183"/>
      <c r="C907" s="183"/>
      <c r="D907" s="183"/>
      <c r="E907" s="183"/>
      <c r="F907" s="183"/>
      <c r="G907" s="183"/>
      <c r="H907" s="183"/>
      <c r="I907" s="183"/>
      <c r="J907" s="183"/>
      <c r="K907" s="183"/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183"/>
      <c r="W907" s="183"/>
      <c r="X907" s="183"/>
      <c r="Y907" s="183"/>
      <c r="Z907" s="183"/>
      <c r="AA907" s="183"/>
      <c r="AB907" s="183"/>
      <c r="AC907" s="183"/>
      <c r="AD907" s="183"/>
      <c r="AE907" s="183"/>
      <c r="AF907" s="183"/>
    </row>
    <row r="908" spans="1:32" ht="15.75" customHeight="1" x14ac:dyDescent="0.3">
      <c r="A908" s="186"/>
      <c r="B908" s="183"/>
      <c r="C908" s="183"/>
      <c r="D908" s="183"/>
      <c r="E908" s="183"/>
      <c r="F908" s="183"/>
      <c r="G908" s="183"/>
      <c r="H908" s="183"/>
      <c r="I908" s="183"/>
      <c r="J908" s="183"/>
      <c r="K908" s="183"/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183"/>
      <c r="W908" s="183"/>
      <c r="X908" s="183"/>
      <c r="Y908" s="183"/>
      <c r="Z908" s="183"/>
      <c r="AA908" s="183"/>
      <c r="AB908" s="183"/>
      <c r="AC908" s="183"/>
      <c r="AD908" s="183"/>
      <c r="AE908" s="183"/>
      <c r="AF908" s="183"/>
    </row>
    <row r="909" spans="1:32" ht="15.75" customHeight="1" x14ac:dyDescent="0.3">
      <c r="A909" s="186"/>
      <c r="B909" s="183"/>
      <c r="C909" s="183"/>
      <c r="D909" s="183"/>
      <c r="E909" s="183"/>
      <c r="F909" s="183"/>
      <c r="G909" s="183"/>
      <c r="H909" s="183"/>
      <c r="I909" s="183"/>
      <c r="J909" s="183"/>
      <c r="K909" s="183"/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183"/>
      <c r="W909" s="183"/>
      <c r="X909" s="183"/>
      <c r="Y909" s="183"/>
      <c r="Z909" s="183"/>
      <c r="AA909" s="183"/>
      <c r="AB909" s="183"/>
      <c r="AC909" s="183"/>
      <c r="AD909" s="183"/>
      <c r="AE909" s="183"/>
      <c r="AF909" s="183"/>
    </row>
    <row r="910" spans="1:32" ht="15.75" customHeight="1" x14ac:dyDescent="0.3">
      <c r="A910" s="186"/>
      <c r="B910" s="183"/>
      <c r="C910" s="183"/>
      <c r="D910" s="183"/>
      <c r="E910" s="183"/>
      <c r="F910" s="183"/>
      <c r="G910" s="183"/>
      <c r="H910" s="183"/>
      <c r="I910" s="183"/>
      <c r="J910" s="183"/>
      <c r="K910" s="183"/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183"/>
      <c r="W910" s="183"/>
      <c r="X910" s="183"/>
      <c r="Y910" s="183"/>
      <c r="Z910" s="183"/>
      <c r="AA910" s="183"/>
      <c r="AB910" s="183"/>
      <c r="AC910" s="183"/>
      <c r="AD910" s="183"/>
      <c r="AE910" s="183"/>
      <c r="AF910" s="183"/>
    </row>
    <row r="911" spans="1:32" ht="15.75" customHeight="1" x14ac:dyDescent="0.3">
      <c r="A911" s="186"/>
      <c r="B911" s="183"/>
      <c r="C911" s="183"/>
      <c r="D911" s="183"/>
      <c r="E911" s="183"/>
      <c r="F911" s="183"/>
      <c r="G911" s="183"/>
      <c r="H911" s="183"/>
      <c r="I911" s="183"/>
      <c r="J911" s="183"/>
      <c r="K911" s="183"/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183"/>
      <c r="W911" s="183"/>
      <c r="X911" s="183"/>
      <c r="Y911" s="183"/>
      <c r="Z911" s="183"/>
      <c r="AA911" s="183"/>
      <c r="AB911" s="183"/>
      <c r="AC911" s="183"/>
      <c r="AD911" s="183"/>
      <c r="AE911" s="183"/>
      <c r="AF911" s="183"/>
    </row>
    <row r="912" spans="1:32" ht="15.75" customHeight="1" x14ac:dyDescent="0.3">
      <c r="A912" s="186"/>
      <c r="B912" s="183"/>
      <c r="C912" s="183"/>
      <c r="D912" s="183"/>
      <c r="E912" s="183"/>
      <c r="F912" s="183"/>
      <c r="G912" s="183"/>
      <c r="H912" s="183"/>
      <c r="I912" s="183"/>
      <c r="J912" s="183"/>
      <c r="K912" s="183"/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183"/>
      <c r="W912" s="183"/>
      <c r="X912" s="183"/>
      <c r="Y912" s="183"/>
      <c r="Z912" s="183"/>
      <c r="AA912" s="183"/>
      <c r="AB912" s="183"/>
      <c r="AC912" s="183"/>
      <c r="AD912" s="183"/>
      <c r="AE912" s="183"/>
      <c r="AF912" s="183"/>
    </row>
    <row r="913" spans="1:32" ht="15.75" customHeight="1" x14ac:dyDescent="0.3">
      <c r="A913" s="186"/>
      <c r="B913" s="183"/>
      <c r="C913" s="183"/>
      <c r="D913" s="183"/>
      <c r="E913" s="183"/>
      <c r="F913" s="183"/>
      <c r="G913" s="183"/>
      <c r="H913" s="183"/>
      <c r="I913" s="183"/>
      <c r="J913" s="183"/>
      <c r="K913" s="183"/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183"/>
      <c r="W913" s="183"/>
      <c r="X913" s="183"/>
      <c r="Y913" s="183"/>
      <c r="Z913" s="183"/>
      <c r="AA913" s="183"/>
      <c r="AB913" s="183"/>
      <c r="AC913" s="183"/>
      <c r="AD913" s="183"/>
      <c r="AE913" s="183"/>
      <c r="AF913" s="183"/>
    </row>
    <row r="914" spans="1:32" ht="15.75" customHeight="1" x14ac:dyDescent="0.3">
      <c r="A914" s="186"/>
      <c r="B914" s="183"/>
      <c r="C914" s="183"/>
      <c r="D914" s="183"/>
      <c r="E914" s="183"/>
      <c r="F914" s="183"/>
      <c r="G914" s="183"/>
      <c r="H914" s="183"/>
      <c r="I914" s="183"/>
      <c r="J914" s="183"/>
      <c r="K914" s="183"/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</row>
    <row r="915" spans="1:32" ht="15.75" customHeight="1" x14ac:dyDescent="0.3">
      <c r="A915" s="186"/>
      <c r="B915" s="183"/>
      <c r="C915" s="183"/>
      <c r="D915" s="183"/>
      <c r="E915" s="183"/>
      <c r="F915" s="183"/>
      <c r="G915" s="183"/>
      <c r="H915" s="183"/>
      <c r="I915" s="183"/>
      <c r="J915" s="183"/>
      <c r="K915" s="183"/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183"/>
      <c r="W915" s="183"/>
      <c r="X915" s="183"/>
      <c r="Y915" s="183"/>
      <c r="Z915" s="183"/>
      <c r="AA915" s="183"/>
      <c r="AB915" s="183"/>
      <c r="AC915" s="183"/>
      <c r="AD915" s="183"/>
      <c r="AE915" s="183"/>
      <c r="AF915" s="183"/>
    </row>
    <row r="916" spans="1:32" ht="15.75" customHeight="1" x14ac:dyDescent="0.3">
      <c r="A916" s="186"/>
      <c r="B916" s="183"/>
      <c r="C916" s="183"/>
      <c r="D916" s="183"/>
      <c r="E916" s="183"/>
      <c r="F916" s="183"/>
      <c r="G916" s="183"/>
      <c r="H916" s="183"/>
      <c r="I916" s="183"/>
      <c r="J916" s="183"/>
      <c r="K916" s="183"/>
      <c r="L916" s="183"/>
      <c r="M916" s="183"/>
      <c r="N916" s="183"/>
      <c r="O916" s="183"/>
      <c r="P916" s="183"/>
      <c r="Q916" s="183"/>
      <c r="R916" s="183"/>
      <c r="S916" s="183"/>
      <c r="T916" s="183"/>
      <c r="U916" s="183"/>
      <c r="V916" s="183"/>
      <c r="W916" s="183"/>
      <c r="X916" s="183"/>
      <c r="Y916" s="183"/>
      <c r="Z916" s="183"/>
      <c r="AA916" s="183"/>
      <c r="AB916" s="183"/>
      <c r="AC916" s="183"/>
      <c r="AD916" s="183"/>
      <c r="AE916" s="183"/>
      <c r="AF916" s="183"/>
    </row>
    <row r="917" spans="1:32" ht="15.75" customHeight="1" x14ac:dyDescent="0.3">
      <c r="A917" s="186"/>
      <c r="B917" s="183"/>
      <c r="C917" s="183"/>
      <c r="D917" s="183"/>
      <c r="E917" s="183"/>
      <c r="F917" s="183"/>
      <c r="G917" s="183"/>
      <c r="H917" s="183"/>
      <c r="I917" s="183"/>
      <c r="J917" s="183"/>
      <c r="K917" s="183"/>
      <c r="L917" s="183"/>
      <c r="M917" s="183"/>
      <c r="N917" s="183"/>
      <c r="O917" s="183"/>
      <c r="P917" s="183"/>
      <c r="Q917" s="183"/>
      <c r="R917" s="183"/>
      <c r="S917" s="183"/>
      <c r="T917" s="183"/>
      <c r="U917" s="183"/>
      <c r="V917" s="183"/>
      <c r="W917" s="183"/>
      <c r="X917" s="183"/>
      <c r="Y917" s="183"/>
      <c r="Z917" s="183"/>
      <c r="AA917" s="183"/>
      <c r="AB917" s="183"/>
      <c r="AC917" s="183"/>
      <c r="AD917" s="183"/>
      <c r="AE917" s="183"/>
      <c r="AF917" s="183"/>
    </row>
    <row r="918" spans="1:32" ht="15.75" customHeight="1" x14ac:dyDescent="0.3">
      <c r="A918" s="186"/>
      <c r="B918" s="183"/>
      <c r="C918" s="183"/>
      <c r="D918" s="183"/>
      <c r="E918" s="183"/>
      <c r="F918" s="183"/>
      <c r="G918" s="183"/>
      <c r="H918" s="183"/>
      <c r="I918" s="183"/>
      <c r="J918" s="183"/>
      <c r="K918" s="183"/>
      <c r="L918" s="183"/>
      <c r="M918" s="183"/>
      <c r="N918" s="183"/>
      <c r="O918" s="183"/>
      <c r="P918" s="183"/>
      <c r="Q918" s="183"/>
      <c r="R918" s="183"/>
      <c r="S918" s="183"/>
      <c r="T918" s="183"/>
      <c r="U918" s="183"/>
      <c r="V918" s="183"/>
      <c r="W918" s="183"/>
      <c r="X918" s="183"/>
      <c r="Y918" s="183"/>
      <c r="Z918" s="183"/>
      <c r="AA918" s="183"/>
      <c r="AB918" s="183"/>
      <c r="AC918" s="183"/>
      <c r="AD918" s="183"/>
      <c r="AE918" s="183"/>
      <c r="AF918" s="183"/>
    </row>
    <row r="919" spans="1:32" ht="15.75" customHeight="1" x14ac:dyDescent="0.3">
      <c r="A919" s="186"/>
      <c r="B919" s="183"/>
      <c r="C919" s="183"/>
      <c r="D919" s="183"/>
      <c r="E919" s="183"/>
      <c r="F919" s="183"/>
      <c r="G919" s="183"/>
      <c r="H919" s="183"/>
      <c r="I919" s="183"/>
      <c r="J919" s="183"/>
      <c r="K919" s="183"/>
      <c r="L919" s="183"/>
      <c r="M919" s="183"/>
      <c r="N919" s="183"/>
      <c r="O919" s="183"/>
      <c r="P919" s="183"/>
      <c r="Q919" s="183"/>
      <c r="R919" s="183"/>
      <c r="S919" s="183"/>
      <c r="T919" s="183"/>
      <c r="U919" s="183"/>
      <c r="V919" s="183"/>
      <c r="W919" s="183"/>
      <c r="X919" s="183"/>
      <c r="Y919" s="183"/>
      <c r="Z919" s="183"/>
      <c r="AA919" s="183"/>
      <c r="AB919" s="183"/>
      <c r="AC919" s="183"/>
      <c r="AD919" s="183"/>
      <c r="AE919" s="183"/>
      <c r="AF919" s="183"/>
    </row>
    <row r="920" spans="1:32" ht="15.75" customHeight="1" x14ac:dyDescent="0.3">
      <c r="A920" s="186"/>
      <c r="B920" s="183"/>
      <c r="C920" s="183"/>
      <c r="D920" s="183"/>
      <c r="E920" s="183"/>
      <c r="F920" s="183"/>
      <c r="G920" s="183"/>
      <c r="H920" s="183"/>
      <c r="I920" s="183"/>
      <c r="J920" s="183"/>
      <c r="K920" s="183"/>
      <c r="L920" s="183"/>
      <c r="M920" s="183"/>
      <c r="N920" s="183"/>
      <c r="O920" s="183"/>
      <c r="P920" s="183"/>
      <c r="Q920" s="183"/>
      <c r="R920" s="183"/>
      <c r="S920" s="183"/>
      <c r="T920" s="183"/>
      <c r="U920" s="183"/>
      <c r="V920" s="183"/>
      <c r="W920" s="183"/>
      <c r="X920" s="183"/>
      <c r="Y920" s="183"/>
      <c r="Z920" s="183"/>
      <c r="AA920" s="183"/>
      <c r="AB920" s="183"/>
      <c r="AC920" s="183"/>
      <c r="AD920" s="183"/>
      <c r="AE920" s="183"/>
      <c r="AF920" s="183"/>
    </row>
    <row r="921" spans="1:32" ht="15.75" customHeight="1" x14ac:dyDescent="0.3">
      <c r="A921" s="186"/>
      <c r="B921" s="183"/>
      <c r="C921" s="183"/>
      <c r="D921" s="183"/>
      <c r="E921" s="183"/>
      <c r="F921" s="183"/>
      <c r="G921" s="183"/>
      <c r="H921" s="183"/>
      <c r="I921" s="183"/>
      <c r="J921" s="183"/>
      <c r="K921" s="183"/>
      <c r="L921" s="183"/>
      <c r="M921" s="183"/>
      <c r="N921" s="183"/>
      <c r="O921" s="183"/>
      <c r="P921" s="183"/>
      <c r="Q921" s="183"/>
      <c r="R921" s="183"/>
      <c r="S921" s="183"/>
      <c r="T921" s="183"/>
      <c r="U921" s="183"/>
      <c r="V921" s="183"/>
      <c r="W921" s="183"/>
      <c r="X921" s="183"/>
      <c r="Y921" s="183"/>
      <c r="Z921" s="183"/>
      <c r="AA921" s="183"/>
      <c r="AB921" s="183"/>
      <c r="AC921" s="183"/>
      <c r="AD921" s="183"/>
      <c r="AE921" s="183"/>
      <c r="AF921" s="183"/>
    </row>
    <row r="922" spans="1:32" ht="15.75" customHeight="1" x14ac:dyDescent="0.3">
      <c r="A922" s="186"/>
      <c r="B922" s="183"/>
      <c r="C922" s="183"/>
      <c r="D922" s="183"/>
      <c r="E922" s="183"/>
      <c r="F922" s="183"/>
      <c r="G922" s="183"/>
      <c r="H922" s="183"/>
      <c r="I922" s="183"/>
      <c r="J922" s="183"/>
      <c r="K922" s="183"/>
      <c r="L922" s="183"/>
      <c r="M922" s="183"/>
      <c r="N922" s="183"/>
      <c r="O922" s="183"/>
      <c r="P922" s="183"/>
      <c r="Q922" s="183"/>
      <c r="R922" s="183"/>
      <c r="S922" s="183"/>
      <c r="T922" s="183"/>
      <c r="U922" s="183"/>
      <c r="V922" s="183"/>
      <c r="W922" s="183"/>
      <c r="X922" s="183"/>
      <c r="Y922" s="183"/>
      <c r="Z922" s="183"/>
      <c r="AA922" s="183"/>
      <c r="AB922" s="183"/>
      <c r="AC922" s="183"/>
      <c r="AD922" s="183"/>
      <c r="AE922" s="183"/>
      <c r="AF922" s="183"/>
    </row>
    <row r="923" spans="1:32" ht="15.75" customHeight="1" x14ac:dyDescent="0.3">
      <c r="A923" s="186"/>
      <c r="B923" s="183"/>
      <c r="C923" s="183"/>
      <c r="D923" s="183"/>
      <c r="E923" s="183"/>
      <c r="F923" s="183"/>
      <c r="G923" s="183"/>
      <c r="H923" s="183"/>
      <c r="I923" s="183"/>
      <c r="J923" s="183"/>
      <c r="K923" s="183"/>
      <c r="L923" s="183"/>
      <c r="M923" s="183"/>
      <c r="N923" s="183"/>
      <c r="O923" s="183"/>
      <c r="P923" s="183"/>
      <c r="Q923" s="183"/>
      <c r="R923" s="183"/>
      <c r="S923" s="183"/>
      <c r="T923" s="183"/>
      <c r="U923" s="183"/>
      <c r="V923" s="183"/>
      <c r="W923" s="183"/>
      <c r="X923" s="183"/>
      <c r="Y923" s="183"/>
      <c r="Z923" s="183"/>
      <c r="AA923" s="183"/>
      <c r="AB923" s="183"/>
      <c r="AC923" s="183"/>
      <c r="AD923" s="183"/>
      <c r="AE923" s="183"/>
      <c r="AF923" s="183"/>
    </row>
    <row r="924" spans="1:32" ht="15.75" customHeight="1" x14ac:dyDescent="0.3">
      <c r="A924" s="186"/>
      <c r="B924" s="183"/>
      <c r="C924" s="183"/>
      <c r="D924" s="183"/>
      <c r="E924" s="183"/>
      <c r="F924" s="183"/>
      <c r="G924" s="183"/>
      <c r="H924" s="183"/>
      <c r="I924" s="183"/>
      <c r="J924" s="183"/>
      <c r="K924" s="183"/>
      <c r="L924" s="183"/>
      <c r="M924" s="183"/>
      <c r="N924" s="183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</row>
    <row r="925" spans="1:32" ht="15.75" customHeight="1" x14ac:dyDescent="0.3">
      <c r="A925" s="186"/>
      <c r="B925" s="183"/>
      <c r="C925" s="183"/>
      <c r="D925" s="183"/>
      <c r="E925" s="183"/>
      <c r="F925" s="183"/>
      <c r="G925" s="183"/>
      <c r="H925" s="183"/>
      <c r="I925" s="183"/>
      <c r="J925" s="183"/>
      <c r="K925" s="183"/>
      <c r="L925" s="183"/>
      <c r="M925" s="183"/>
      <c r="N925" s="183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</row>
    <row r="926" spans="1:32" ht="15.75" customHeight="1" x14ac:dyDescent="0.3">
      <c r="A926" s="186"/>
      <c r="B926" s="183"/>
      <c r="C926" s="183"/>
      <c r="D926" s="183"/>
      <c r="E926" s="183"/>
      <c r="F926" s="183"/>
      <c r="G926" s="183"/>
      <c r="H926" s="183"/>
      <c r="I926" s="183"/>
      <c r="J926" s="183"/>
      <c r="K926" s="183"/>
      <c r="L926" s="183"/>
      <c r="M926" s="183"/>
      <c r="N926" s="183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</row>
    <row r="927" spans="1:32" ht="15.75" customHeight="1" x14ac:dyDescent="0.3">
      <c r="A927" s="186"/>
      <c r="B927" s="183"/>
      <c r="C927" s="183"/>
      <c r="D927" s="183"/>
      <c r="E927" s="183"/>
      <c r="F927" s="183"/>
      <c r="G927" s="183"/>
      <c r="H927" s="183"/>
      <c r="I927" s="183"/>
      <c r="J927" s="183"/>
      <c r="K927" s="183"/>
      <c r="L927" s="183"/>
      <c r="M927" s="183"/>
      <c r="N927" s="183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</row>
    <row r="928" spans="1:32" ht="15.75" customHeight="1" x14ac:dyDescent="0.3">
      <c r="A928" s="186"/>
      <c r="B928" s="183"/>
      <c r="C928" s="183"/>
      <c r="D928" s="183"/>
      <c r="E928" s="183"/>
      <c r="F928" s="183"/>
      <c r="G928" s="183"/>
      <c r="H928" s="183"/>
      <c r="I928" s="183"/>
      <c r="J928" s="183"/>
      <c r="K928" s="183"/>
      <c r="L928" s="183"/>
      <c r="M928" s="183"/>
      <c r="N928" s="183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</row>
    <row r="929" spans="1:32" ht="15.75" customHeight="1" x14ac:dyDescent="0.3">
      <c r="A929" s="186"/>
      <c r="B929" s="183"/>
      <c r="C929" s="183"/>
      <c r="D929" s="183"/>
      <c r="E929" s="183"/>
      <c r="F929" s="183"/>
      <c r="G929" s="183"/>
      <c r="H929" s="183"/>
      <c r="I929" s="183"/>
      <c r="J929" s="183"/>
      <c r="K929" s="183"/>
      <c r="L929" s="183"/>
      <c r="M929" s="183"/>
      <c r="N929" s="183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</row>
    <row r="930" spans="1:32" ht="15.75" customHeight="1" x14ac:dyDescent="0.3">
      <c r="A930" s="186"/>
      <c r="B930" s="183"/>
      <c r="C930" s="183"/>
      <c r="D930" s="183"/>
      <c r="E930" s="183"/>
      <c r="F930" s="183"/>
      <c r="G930" s="183"/>
      <c r="H930" s="183"/>
      <c r="I930" s="183"/>
      <c r="J930" s="183"/>
      <c r="K930" s="183"/>
      <c r="L930" s="183"/>
      <c r="M930" s="183"/>
      <c r="N930" s="183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</row>
    <row r="931" spans="1:32" ht="15.75" customHeight="1" x14ac:dyDescent="0.3">
      <c r="A931" s="186"/>
      <c r="B931" s="183"/>
      <c r="C931" s="183"/>
      <c r="D931" s="183"/>
      <c r="E931" s="183"/>
      <c r="F931" s="183"/>
      <c r="G931" s="183"/>
      <c r="H931" s="183"/>
      <c r="I931" s="183"/>
      <c r="J931" s="183"/>
      <c r="K931" s="183"/>
      <c r="L931" s="183"/>
      <c r="M931" s="183"/>
      <c r="N931" s="183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</row>
    <row r="932" spans="1:32" ht="15.75" customHeight="1" x14ac:dyDescent="0.3">
      <c r="A932" s="186"/>
      <c r="B932" s="183"/>
      <c r="C932" s="183"/>
      <c r="D932" s="183"/>
      <c r="E932" s="183"/>
      <c r="F932" s="183"/>
      <c r="G932" s="183"/>
      <c r="H932" s="183"/>
      <c r="I932" s="183"/>
      <c r="J932" s="183"/>
      <c r="K932" s="183"/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</row>
    <row r="933" spans="1:32" ht="15.75" customHeight="1" x14ac:dyDescent="0.3">
      <c r="A933" s="186"/>
      <c r="B933" s="183"/>
      <c r="C933" s="183"/>
      <c r="D933" s="183"/>
      <c r="E933" s="183"/>
      <c r="F933" s="183"/>
      <c r="G933" s="183"/>
      <c r="H933" s="183"/>
      <c r="I933" s="183"/>
      <c r="J933" s="183"/>
      <c r="K933" s="183"/>
      <c r="L933" s="183"/>
      <c r="M933" s="183"/>
      <c r="N933" s="183"/>
      <c r="O933" s="183"/>
      <c r="P933" s="183"/>
      <c r="Q933" s="183"/>
      <c r="R933" s="183"/>
      <c r="S933" s="183"/>
      <c r="T933" s="183"/>
      <c r="U933" s="183"/>
      <c r="V933" s="183"/>
      <c r="W933" s="183"/>
      <c r="X933" s="183"/>
      <c r="Y933" s="183"/>
      <c r="Z933" s="183"/>
      <c r="AA933" s="183"/>
      <c r="AB933" s="183"/>
      <c r="AC933" s="183"/>
      <c r="AD933" s="183"/>
      <c r="AE933" s="183"/>
      <c r="AF933" s="183"/>
    </row>
    <row r="934" spans="1:32" ht="15.75" customHeight="1" x14ac:dyDescent="0.3">
      <c r="A934" s="186"/>
      <c r="B934" s="183"/>
      <c r="C934" s="183"/>
      <c r="D934" s="183"/>
      <c r="E934" s="183"/>
      <c r="F934" s="183"/>
      <c r="G934" s="183"/>
      <c r="H934" s="183"/>
      <c r="I934" s="183"/>
      <c r="J934" s="183"/>
      <c r="K934" s="183"/>
      <c r="L934" s="183"/>
      <c r="M934" s="183"/>
      <c r="N934" s="183"/>
      <c r="O934" s="183"/>
      <c r="P934" s="183"/>
      <c r="Q934" s="183"/>
      <c r="R934" s="183"/>
      <c r="S934" s="183"/>
      <c r="T934" s="183"/>
      <c r="U934" s="183"/>
      <c r="V934" s="183"/>
      <c r="W934" s="183"/>
      <c r="X934" s="183"/>
      <c r="Y934" s="183"/>
      <c r="Z934" s="183"/>
      <c r="AA934" s="183"/>
      <c r="AB934" s="183"/>
      <c r="AC934" s="183"/>
      <c r="AD934" s="183"/>
      <c r="AE934" s="183"/>
      <c r="AF934" s="183"/>
    </row>
    <row r="935" spans="1:32" ht="15.75" customHeight="1" x14ac:dyDescent="0.3">
      <c r="A935" s="186"/>
      <c r="B935" s="183"/>
      <c r="C935" s="183"/>
      <c r="D935" s="183"/>
      <c r="E935" s="183"/>
      <c r="F935" s="183"/>
      <c r="G935" s="183"/>
      <c r="H935" s="183"/>
      <c r="I935" s="183"/>
      <c r="J935" s="183"/>
      <c r="K935" s="183"/>
      <c r="L935" s="183"/>
      <c r="M935" s="183"/>
      <c r="N935" s="183"/>
      <c r="O935" s="183"/>
      <c r="P935" s="183"/>
      <c r="Q935" s="183"/>
      <c r="R935" s="183"/>
      <c r="S935" s="183"/>
      <c r="T935" s="183"/>
      <c r="U935" s="183"/>
      <c r="V935" s="183"/>
      <c r="W935" s="183"/>
      <c r="X935" s="183"/>
      <c r="Y935" s="183"/>
      <c r="Z935" s="183"/>
      <c r="AA935" s="183"/>
      <c r="AB935" s="183"/>
      <c r="AC935" s="183"/>
      <c r="AD935" s="183"/>
      <c r="AE935" s="183"/>
      <c r="AF935" s="183"/>
    </row>
    <row r="936" spans="1:32" ht="15.75" customHeight="1" x14ac:dyDescent="0.3">
      <c r="A936" s="186"/>
      <c r="B936" s="183"/>
      <c r="C936" s="183"/>
      <c r="D936" s="183"/>
      <c r="E936" s="183"/>
      <c r="F936" s="183"/>
      <c r="G936" s="183"/>
      <c r="H936" s="183"/>
      <c r="I936" s="183"/>
      <c r="J936" s="183"/>
      <c r="K936" s="183"/>
      <c r="L936" s="183"/>
      <c r="M936" s="183"/>
      <c r="N936" s="183"/>
      <c r="O936" s="183"/>
      <c r="P936" s="183"/>
      <c r="Q936" s="183"/>
      <c r="R936" s="183"/>
      <c r="S936" s="183"/>
      <c r="T936" s="183"/>
      <c r="U936" s="183"/>
      <c r="V936" s="183"/>
      <c r="W936" s="183"/>
      <c r="X936" s="183"/>
      <c r="Y936" s="183"/>
      <c r="Z936" s="183"/>
      <c r="AA936" s="183"/>
      <c r="AB936" s="183"/>
      <c r="AC936" s="183"/>
      <c r="AD936" s="183"/>
      <c r="AE936" s="183"/>
      <c r="AF936" s="183"/>
    </row>
    <row r="937" spans="1:32" ht="15.75" customHeight="1" x14ac:dyDescent="0.3">
      <c r="A937" s="186"/>
      <c r="B937" s="183"/>
      <c r="C937" s="183"/>
      <c r="D937" s="183"/>
      <c r="E937" s="183"/>
      <c r="F937" s="183"/>
      <c r="G937" s="183"/>
      <c r="H937" s="183"/>
      <c r="I937" s="183"/>
      <c r="J937" s="183"/>
      <c r="K937" s="183"/>
      <c r="L937" s="183"/>
      <c r="M937" s="183"/>
      <c r="N937" s="183"/>
      <c r="O937" s="183"/>
      <c r="P937" s="183"/>
      <c r="Q937" s="183"/>
      <c r="R937" s="183"/>
      <c r="S937" s="183"/>
      <c r="T937" s="183"/>
      <c r="U937" s="183"/>
      <c r="V937" s="183"/>
      <c r="W937" s="183"/>
      <c r="X937" s="183"/>
      <c r="Y937" s="183"/>
      <c r="Z937" s="183"/>
      <c r="AA937" s="183"/>
      <c r="AB937" s="183"/>
      <c r="AC937" s="183"/>
      <c r="AD937" s="183"/>
      <c r="AE937" s="183"/>
      <c r="AF937" s="183"/>
    </row>
    <row r="938" spans="1:32" ht="15.75" customHeight="1" x14ac:dyDescent="0.3">
      <c r="A938" s="186"/>
      <c r="B938" s="183"/>
      <c r="C938" s="183"/>
      <c r="D938" s="183"/>
      <c r="E938" s="183"/>
      <c r="F938" s="183"/>
      <c r="G938" s="183"/>
      <c r="H938" s="183"/>
      <c r="I938" s="183"/>
      <c r="J938" s="183"/>
      <c r="K938" s="183"/>
      <c r="L938" s="183"/>
      <c r="M938" s="183"/>
      <c r="N938" s="183"/>
      <c r="O938" s="183"/>
      <c r="P938" s="183"/>
      <c r="Q938" s="183"/>
      <c r="R938" s="183"/>
      <c r="S938" s="183"/>
      <c r="T938" s="183"/>
      <c r="U938" s="183"/>
      <c r="V938" s="183"/>
      <c r="W938" s="183"/>
      <c r="X938" s="183"/>
      <c r="Y938" s="183"/>
      <c r="Z938" s="183"/>
      <c r="AA938" s="183"/>
      <c r="AB938" s="183"/>
      <c r="AC938" s="183"/>
      <c r="AD938" s="183"/>
      <c r="AE938" s="183"/>
      <c r="AF938" s="183"/>
    </row>
    <row r="939" spans="1:32" ht="15.75" customHeight="1" x14ac:dyDescent="0.3">
      <c r="A939" s="186"/>
      <c r="B939" s="183"/>
      <c r="C939" s="183"/>
      <c r="D939" s="183"/>
      <c r="E939" s="183"/>
      <c r="F939" s="183"/>
      <c r="G939" s="183"/>
      <c r="H939" s="183"/>
      <c r="I939" s="183"/>
      <c r="J939" s="183"/>
      <c r="K939" s="183"/>
      <c r="L939" s="183"/>
      <c r="M939" s="183"/>
      <c r="N939" s="183"/>
      <c r="O939" s="183"/>
      <c r="P939" s="183"/>
      <c r="Q939" s="183"/>
      <c r="R939" s="183"/>
      <c r="S939" s="183"/>
      <c r="T939" s="183"/>
      <c r="U939" s="183"/>
      <c r="V939" s="183"/>
      <c r="W939" s="183"/>
      <c r="X939" s="183"/>
      <c r="Y939" s="183"/>
      <c r="Z939" s="183"/>
      <c r="AA939" s="183"/>
      <c r="AB939" s="183"/>
      <c r="AC939" s="183"/>
      <c r="AD939" s="183"/>
      <c r="AE939" s="183"/>
      <c r="AF939" s="183"/>
    </row>
    <row r="940" spans="1:32" ht="15.75" customHeight="1" x14ac:dyDescent="0.3">
      <c r="A940" s="186"/>
      <c r="B940" s="183"/>
      <c r="C940" s="183"/>
      <c r="D940" s="183"/>
      <c r="E940" s="183"/>
      <c r="F940" s="183"/>
      <c r="G940" s="183"/>
      <c r="H940" s="183"/>
      <c r="I940" s="183"/>
      <c r="J940" s="183"/>
      <c r="K940" s="183"/>
      <c r="L940" s="183"/>
      <c r="M940" s="183"/>
      <c r="N940" s="183"/>
      <c r="O940" s="183"/>
      <c r="P940" s="183"/>
      <c r="Q940" s="183"/>
      <c r="R940" s="183"/>
      <c r="S940" s="183"/>
      <c r="T940" s="183"/>
      <c r="U940" s="183"/>
      <c r="V940" s="183"/>
      <c r="W940" s="183"/>
      <c r="X940" s="183"/>
      <c r="Y940" s="183"/>
      <c r="Z940" s="183"/>
      <c r="AA940" s="183"/>
      <c r="AB940" s="183"/>
      <c r="AC940" s="183"/>
      <c r="AD940" s="183"/>
      <c r="AE940" s="183"/>
      <c r="AF940" s="183"/>
    </row>
    <row r="941" spans="1:32" ht="15.75" customHeight="1" x14ac:dyDescent="0.3">
      <c r="A941" s="186"/>
      <c r="B941" s="183"/>
      <c r="C941" s="183"/>
      <c r="D941" s="183"/>
      <c r="E941" s="183"/>
      <c r="F941" s="183"/>
      <c r="G941" s="183"/>
      <c r="H941" s="183"/>
      <c r="I941" s="183"/>
      <c r="J941" s="183"/>
      <c r="K941" s="183"/>
      <c r="L941" s="183"/>
      <c r="M941" s="183"/>
      <c r="N941" s="183"/>
      <c r="O941" s="183"/>
      <c r="P941" s="183"/>
      <c r="Q941" s="183"/>
      <c r="R941" s="183"/>
      <c r="S941" s="183"/>
      <c r="T941" s="183"/>
      <c r="U941" s="183"/>
      <c r="V941" s="183"/>
      <c r="W941" s="183"/>
      <c r="X941" s="183"/>
      <c r="Y941" s="183"/>
      <c r="Z941" s="183"/>
      <c r="AA941" s="183"/>
      <c r="AB941" s="183"/>
      <c r="AC941" s="183"/>
      <c r="AD941" s="183"/>
      <c r="AE941" s="183"/>
      <c r="AF941" s="183"/>
    </row>
    <row r="942" spans="1:32" ht="15.75" customHeight="1" x14ac:dyDescent="0.3">
      <c r="A942" s="186"/>
      <c r="B942" s="183"/>
      <c r="C942" s="183"/>
      <c r="D942" s="183"/>
      <c r="E942" s="183"/>
      <c r="F942" s="183"/>
      <c r="G942" s="183"/>
      <c r="H942" s="183"/>
      <c r="I942" s="183"/>
      <c r="J942" s="183"/>
      <c r="K942" s="183"/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183"/>
      <c r="W942" s="183"/>
      <c r="X942" s="183"/>
      <c r="Y942" s="183"/>
      <c r="Z942" s="183"/>
      <c r="AA942" s="183"/>
      <c r="AB942" s="183"/>
      <c r="AC942" s="183"/>
      <c r="AD942" s="183"/>
      <c r="AE942" s="183"/>
      <c r="AF942" s="183"/>
    </row>
    <row r="943" spans="1:32" ht="15.75" customHeight="1" x14ac:dyDescent="0.3">
      <c r="A943" s="186"/>
      <c r="B943" s="183"/>
      <c r="C943" s="183"/>
      <c r="D943" s="183"/>
      <c r="E943" s="183"/>
      <c r="F943" s="183"/>
      <c r="G943" s="183"/>
      <c r="H943" s="183"/>
      <c r="I943" s="183"/>
      <c r="J943" s="183"/>
      <c r="K943" s="183"/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183"/>
      <c r="W943" s="183"/>
      <c r="X943" s="183"/>
      <c r="Y943" s="183"/>
      <c r="Z943" s="183"/>
      <c r="AA943" s="183"/>
      <c r="AB943" s="183"/>
      <c r="AC943" s="183"/>
      <c r="AD943" s="183"/>
      <c r="AE943" s="183"/>
      <c r="AF943" s="183"/>
    </row>
    <row r="944" spans="1:32" ht="15.75" customHeight="1" x14ac:dyDescent="0.3">
      <c r="A944" s="186"/>
      <c r="B944" s="183"/>
      <c r="C944" s="183"/>
      <c r="D944" s="183"/>
      <c r="E944" s="183"/>
      <c r="F944" s="183"/>
      <c r="G944" s="183"/>
      <c r="H944" s="183"/>
      <c r="I944" s="183"/>
      <c r="J944" s="183"/>
      <c r="K944" s="183"/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</row>
    <row r="945" spans="1:32" ht="15.75" customHeight="1" x14ac:dyDescent="0.3">
      <c r="A945" s="186"/>
      <c r="B945" s="183"/>
      <c r="C945" s="183"/>
      <c r="D945" s="183"/>
      <c r="E945" s="183"/>
      <c r="F945" s="183"/>
      <c r="G945" s="183"/>
      <c r="H945" s="183"/>
      <c r="I945" s="183"/>
      <c r="J945" s="183"/>
      <c r="K945" s="183"/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</row>
    <row r="946" spans="1:32" ht="15.75" customHeight="1" x14ac:dyDescent="0.3">
      <c r="A946" s="186"/>
      <c r="B946" s="183"/>
      <c r="C946" s="183"/>
      <c r="D946" s="183"/>
      <c r="E946" s="183"/>
      <c r="F946" s="183"/>
      <c r="G946" s="183"/>
      <c r="H946" s="183"/>
      <c r="I946" s="183"/>
      <c r="J946" s="183"/>
      <c r="K946" s="183"/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</row>
    <row r="947" spans="1:32" ht="15.75" customHeight="1" x14ac:dyDescent="0.3">
      <c r="A947" s="186"/>
      <c r="B947" s="183"/>
      <c r="C947" s="183"/>
      <c r="D947" s="183"/>
      <c r="E947" s="183"/>
      <c r="F947" s="183"/>
      <c r="G947" s="183"/>
      <c r="H947" s="183"/>
      <c r="I947" s="183"/>
      <c r="J947" s="183"/>
      <c r="K947" s="183"/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</row>
    <row r="948" spans="1:32" ht="15.75" customHeight="1" x14ac:dyDescent="0.3">
      <c r="A948" s="186"/>
      <c r="B948" s="183"/>
      <c r="C948" s="183"/>
      <c r="D948" s="183"/>
      <c r="E948" s="183"/>
      <c r="F948" s="183"/>
      <c r="G948" s="183"/>
      <c r="H948" s="183"/>
      <c r="I948" s="183"/>
      <c r="J948" s="183"/>
      <c r="K948" s="183"/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</row>
    <row r="949" spans="1:32" ht="15.75" customHeight="1" x14ac:dyDescent="0.3">
      <c r="A949" s="186"/>
      <c r="B949" s="183"/>
      <c r="C949" s="183"/>
      <c r="D949" s="183"/>
      <c r="E949" s="183"/>
      <c r="F949" s="183"/>
      <c r="G949" s="183"/>
      <c r="H949" s="183"/>
      <c r="I949" s="183"/>
      <c r="J949" s="183"/>
      <c r="K949" s="183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</row>
    <row r="950" spans="1:32" ht="15.75" customHeight="1" x14ac:dyDescent="0.3">
      <c r="A950" s="186"/>
      <c r="B950" s="183"/>
      <c r="C950" s="183"/>
      <c r="D950" s="183"/>
      <c r="E950" s="183"/>
      <c r="F950" s="183"/>
      <c r="G950" s="183"/>
      <c r="H950" s="183"/>
      <c r="I950" s="183"/>
      <c r="J950" s="183"/>
      <c r="K950" s="183"/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</row>
    <row r="951" spans="1:32" ht="15.75" customHeight="1" x14ac:dyDescent="0.3">
      <c r="A951" s="186"/>
      <c r="B951" s="183"/>
      <c r="C951" s="183"/>
      <c r="D951" s="183"/>
      <c r="E951" s="183"/>
      <c r="F951" s="183"/>
      <c r="G951" s="183"/>
      <c r="H951" s="183"/>
      <c r="I951" s="183"/>
      <c r="J951" s="183"/>
      <c r="K951" s="183"/>
      <c r="L951" s="183"/>
      <c r="M951" s="183"/>
      <c r="N951" s="183"/>
      <c r="O951" s="183"/>
      <c r="P951" s="183"/>
      <c r="Q951" s="183"/>
      <c r="R951" s="183"/>
      <c r="S951" s="183"/>
      <c r="T951" s="183"/>
      <c r="U951" s="183"/>
      <c r="V951" s="183"/>
      <c r="W951" s="183"/>
      <c r="X951" s="183"/>
      <c r="Y951" s="183"/>
      <c r="Z951" s="183"/>
      <c r="AA951" s="183"/>
      <c r="AB951" s="183"/>
      <c r="AC951" s="183"/>
      <c r="AD951" s="183"/>
      <c r="AE951" s="183"/>
      <c r="AF951" s="183"/>
    </row>
    <row r="952" spans="1:32" ht="15.75" customHeight="1" x14ac:dyDescent="0.3">
      <c r="A952" s="186"/>
      <c r="B952" s="183"/>
      <c r="C952" s="183"/>
      <c r="D952" s="183"/>
      <c r="E952" s="183"/>
      <c r="F952" s="183"/>
      <c r="G952" s="183"/>
      <c r="H952" s="183"/>
      <c r="I952" s="183"/>
      <c r="J952" s="183"/>
      <c r="K952" s="183"/>
      <c r="L952" s="183"/>
      <c r="M952" s="183"/>
      <c r="N952" s="183"/>
      <c r="O952" s="183"/>
      <c r="P952" s="183"/>
      <c r="Q952" s="183"/>
      <c r="R952" s="183"/>
      <c r="S952" s="183"/>
      <c r="T952" s="183"/>
      <c r="U952" s="183"/>
      <c r="V952" s="183"/>
      <c r="W952" s="183"/>
      <c r="X952" s="183"/>
      <c r="Y952" s="183"/>
      <c r="Z952" s="183"/>
      <c r="AA952" s="183"/>
      <c r="AB952" s="183"/>
      <c r="AC952" s="183"/>
      <c r="AD952" s="183"/>
      <c r="AE952" s="183"/>
      <c r="AF952" s="183"/>
    </row>
    <row r="953" spans="1:32" ht="15.75" customHeight="1" x14ac:dyDescent="0.3">
      <c r="A953" s="186"/>
      <c r="B953" s="183"/>
      <c r="C953" s="183"/>
      <c r="D953" s="183"/>
      <c r="E953" s="183"/>
      <c r="F953" s="183"/>
      <c r="G953" s="183"/>
      <c r="H953" s="183"/>
      <c r="I953" s="183"/>
      <c r="J953" s="183"/>
      <c r="K953" s="183"/>
      <c r="L953" s="183"/>
      <c r="M953" s="183"/>
      <c r="N953" s="183"/>
      <c r="O953" s="183"/>
      <c r="P953" s="183"/>
      <c r="Q953" s="183"/>
      <c r="R953" s="183"/>
      <c r="S953" s="183"/>
      <c r="T953" s="183"/>
      <c r="U953" s="183"/>
      <c r="V953" s="183"/>
      <c r="W953" s="183"/>
      <c r="X953" s="183"/>
      <c r="Y953" s="183"/>
      <c r="Z953" s="183"/>
      <c r="AA953" s="183"/>
      <c r="AB953" s="183"/>
      <c r="AC953" s="183"/>
      <c r="AD953" s="183"/>
      <c r="AE953" s="183"/>
      <c r="AF953" s="183"/>
    </row>
    <row r="954" spans="1:32" ht="15.75" customHeight="1" x14ac:dyDescent="0.3">
      <c r="A954" s="186"/>
      <c r="B954" s="183"/>
      <c r="C954" s="183"/>
      <c r="D954" s="183"/>
      <c r="E954" s="183"/>
      <c r="F954" s="183"/>
      <c r="G954" s="183"/>
      <c r="H954" s="183"/>
      <c r="I954" s="183"/>
      <c r="J954" s="183"/>
      <c r="K954" s="183"/>
      <c r="L954" s="183"/>
      <c r="M954" s="183"/>
      <c r="N954" s="183"/>
      <c r="O954" s="183"/>
      <c r="P954" s="183"/>
      <c r="Q954" s="183"/>
      <c r="R954" s="183"/>
      <c r="S954" s="183"/>
      <c r="T954" s="183"/>
      <c r="U954" s="183"/>
      <c r="V954" s="183"/>
      <c r="W954" s="183"/>
      <c r="X954" s="183"/>
      <c r="Y954" s="183"/>
      <c r="Z954" s="183"/>
      <c r="AA954" s="183"/>
      <c r="AB954" s="183"/>
      <c r="AC954" s="183"/>
      <c r="AD954" s="183"/>
      <c r="AE954" s="183"/>
      <c r="AF954" s="183"/>
    </row>
    <row r="955" spans="1:32" ht="15.75" customHeight="1" x14ac:dyDescent="0.3">
      <c r="A955" s="186"/>
      <c r="B955" s="183"/>
      <c r="C955" s="183"/>
      <c r="D955" s="183"/>
      <c r="E955" s="183"/>
      <c r="F955" s="183"/>
      <c r="G955" s="183"/>
      <c r="H955" s="183"/>
      <c r="I955" s="183"/>
      <c r="J955" s="183"/>
      <c r="K955" s="183"/>
      <c r="L955" s="183"/>
      <c r="M955" s="183"/>
      <c r="N955" s="183"/>
      <c r="O955" s="183"/>
      <c r="P955" s="183"/>
      <c r="Q955" s="183"/>
      <c r="R955" s="183"/>
      <c r="S955" s="183"/>
      <c r="T955" s="183"/>
      <c r="U955" s="183"/>
      <c r="V955" s="183"/>
      <c r="W955" s="183"/>
      <c r="X955" s="183"/>
      <c r="Y955" s="183"/>
      <c r="Z955" s="183"/>
      <c r="AA955" s="183"/>
      <c r="AB955" s="183"/>
      <c r="AC955" s="183"/>
      <c r="AD955" s="183"/>
      <c r="AE955" s="183"/>
      <c r="AF955" s="183"/>
    </row>
    <row r="956" spans="1:32" ht="15.75" customHeight="1" x14ac:dyDescent="0.3">
      <c r="A956" s="186"/>
      <c r="B956" s="183"/>
      <c r="C956" s="183"/>
      <c r="D956" s="183"/>
      <c r="E956" s="183"/>
      <c r="F956" s="183"/>
      <c r="G956" s="183"/>
      <c r="H956" s="183"/>
      <c r="I956" s="183"/>
      <c r="J956" s="183"/>
      <c r="K956" s="183"/>
      <c r="L956" s="183"/>
      <c r="M956" s="183"/>
      <c r="N956" s="183"/>
      <c r="O956" s="183"/>
      <c r="P956" s="183"/>
      <c r="Q956" s="183"/>
      <c r="R956" s="183"/>
      <c r="S956" s="183"/>
      <c r="T956" s="183"/>
      <c r="U956" s="183"/>
      <c r="V956" s="183"/>
      <c r="W956" s="183"/>
      <c r="X956" s="183"/>
      <c r="Y956" s="183"/>
      <c r="Z956" s="183"/>
      <c r="AA956" s="183"/>
      <c r="AB956" s="183"/>
      <c r="AC956" s="183"/>
      <c r="AD956" s="183"/>
      <c r="AE956" s="183"/>
      <c r="AF956" s="183"/>
    </row>
    <row r="957" spans="1:32" ht="15.75" customHeight="1" x14ac:dyDescent="0.3">
      <c r="A957" s="186"/>
      <c r="B957" s="183"/>
      <c r="C957" s="183"/>
      <c r="D957" s="183"/>
      <c r="E957" s="183"/>
      <c r="F957" s="183"/>
      <c r="G957" s="183"/>
      <c r="H957" s="183"/>
      <c r="I957" s="183"/>
      <c r="J957" s="183"/>
      <c r="K957" s="183"/>
      <c r="L957" s="183"/>
      <c r="M957" s="183"/>
      <c r="N957" s="183"/>
      <c r="O957" s="183"/>
      <c r="P957" s="183"/>
      <c r="Q957" s="183"/>
      <c r="R957" s="183"/>
      <c r="S957" s="183"/>
      <c r="T957" s="183"/>
      <c r="U957" s="183"/>
      <c r="V957" s="183"/>
      <c r="W957" s="183"/>
      <c r="X957" s="183"/>
      <c r="Y957" s="183"/>
      <c r="Z957" s="183"/>
      <c r="AA957" s="183"/>
      <c r="AB957" s="183"/>
      <c r="AC957" s="183"/>
      <c r="AD957" s="183"/>
      <c r="AE957" s="183"/>
      <c r="AF957" s="183"/>
    </row>
    <row r="958" spans="1:32" ht="15.75" customHeight="1" x14ac:dyDescent="0.3">
      <c r="A958" s="186"/>
      <c r="B958" s="183"/>
      <c r="C958" s="183"/>
      <c r="D958" s="183"/>
      <c r="E958" s="183"/>
      <c r="F958" s="183"/>
      <c r="G958" s="183"/>
      <c r="H958" s="183"/>
      <c r="I958" s="183"/>
      <c r="J958" s="183"/>
      <c r="K958" s="183"/>
      <c r="L958" s="183"/>
      <c r="M958" s="183"/>
      <c r="N958" s="183"/>
      <c r="O958" s="183"/>
      <c r="P958" s="183"/>
      <c r="Q958" s="183"/>
      <c r="R958" s="183"/>
      <c r="S958" s="183"/>
      <c r="T958" s="183"/>
      <c r="U958" s="183"/>
      <c r="V958" s="183"/>
      <c r="W958" s="183"/>
      <c r="X958" s="183"/>
      <c r="Y958" s="183"/>
      <c r="Z958" s="183"/>
      <c r="AA958" s="183"/>
      <c r="AB958" s="183"/>
      <c r="AC958" s="183"/>
      <c r="AD958" s="183"/>
      <c r="AE958" s="183"/>
      <c r="AF958" s="183"/>
    </row>
    <row r="959" spans="1:32" ht="15.75" customHeight="1" x14ac:dyDescent="0.3">
      <c r="A959" s="186"/>
      <c r="B959" s="183"/>
      <c r="C959" s="183"/>
      <c r="D959" s="183"/>
      <c r="E959" s="183"/>
      <c r="F959" s="183"/>
      <c r="G959" s="183"/>
      <c r="H959" s="183"/>
      <c r="I959" s="183"/>
      <c r="J959" s="183"/>
      <c r="K959" s="183"/>
      <c r="L959" s="183"/>
      <c r="M959" s="183"/>
      <c r="N959" s="183"/>
      <c r="O959" s="183"/>
      <c r="P959" s="183"/>
      <c r="Q959" s="183"/>
      <c r="R959" s="183"/>
      <c r="S959" s="183"/>
      <c r="T959" s="183"/>
      <c r="U959" s="183"/>
      <c r="V959" s="183"/>
      <c r="W959" s="183"/>
      <c r="X959" s="183"/>
      <c r="Y959" s="183"/>
      <c r="Z959" s="183"/>
      <c r="AA959" s="183"/>
      <c r="AB959" s="183"/>
      <c r="AC959" s="183"/>
      <c r="AD959" s="183"/>
      <c r="AE959" s="183"/>
      <c r="AF959" s="183"/>
    </row>
    <row r="960" spans="1:32" ht="15.75" customHeight="1" x14ac:dyDescent="0.3">
      <c r="A960" s="186"/>
      <c r="B960" s="183"/>
      <c r="C960" s="183"/>
      <c r="D960" s="183"/>
      <c r="E960" s="183"/>
      <c r="F960" s="183"/>
      <c r="G960" s="183"/>
      <c r="H960" s="183"/>
      <c r="I960" s="183"/>
      <c r="J960" s="183"/>
      <c r="K960" s="183"/>
      <c r="L960" s="183"/>
      <c r="M960" s="183"/>
      <c r="N960" s="183"/>
      <c r="O960" s="183"/>
      <c r="P960" s="183"/>
      <c r="Q960" s="183"/>
      <c r="R960" s="183"/>
      <c r="S960" s="183"/>
      <c r="T960" s="183"/>
      <c r="U960" s="183"/>
      <c r="V960" s="183"/>
      <c r="W960" s="183"/>
      <c r="X960" s="183"/>
      <c r="Y960" s="183"/>
      <c r="Z960" s="183"/>
      <c r="AA960" s="183"/>
      <c r="AB960" s="183"/>
      <c r="AC960" s="183"/>
      <c r="AD960" s="183"/>
      <c r="AE960" s="183"/>
      <c r="AF960" s="183"/>
    </row>
    <row r="961" spans="1:32" ht="15.75" customHeight="1" x14ac:dyDescent="0.3">
      <c r="A961" s="186"/>
      <c r="B961" s="183"/>
      <c r="C961" s="183"/>
      <c r="D961" s="183"/>
      <c r="E961" s="183"/>
      <c r="F961" s="183"/>
      <c r="G961" s="183"/>
      <c r="H961" s="183"/>
      <c r="I961" s="183"/>
      <c r="J961" s="183"/>
      <c r="K961" s="183"/>
      <c r="L961" s="183"/>
      <c r="M961" s="183"/>
      <c r="N961" s="183"/>
      <c r="O961" s="183"/>
      <c r="P961" s="183"/>
      <c r="Q961" s="183"/>
      <c r="R961" s="183"/>
      <c r="S961" s="183"/>
      <c r="T961" s="183"/>
      <c r="U961" s="183"/>
      <c r="V961" s="183"/>
      <c r="W961" s="183"/>
      <c r="X961" s="183"/>
      <c r="Y961" s="183"/>
      <c r="Z961" s="183"/>
      <c r="AA961" s="183"/>
      <c r="AB961" s="183"/>
      <c r="AC961" s="183"/>
      <c r="AD961" s="183"/>
      <c r="AE961" s="183"/>
      <c r="AF961" s="183"/>
    </row>
    <row r="962" spans="1:32" ht="15.75" customHeight="1" x14ac:dyDescent="0.3">
      <c r="A962" s="186"/>
      <c r="B962" s="183"/>
      <c r="C962" s="183"/>
      <c r="D962" s="183"/>
      <c r="E962" s="183"/>
      <c r="F962" s="183"/>
      <c r="G962" s="183"/>
      <c r="H962" s="183"/>
      <c r="I962" s="183"/>
      <c r="J962" s="183"/>
      <c r="K962" s="183"/>
      <c r="L962" s="183"/>
      <c r="M962" s="183"/>
      <c r="N962" s="183"/>
      <c r="O962" s="183"/>
      <c r="P962" s="183"/>
      <c r="Q962" s="183"/>
      <c r="R962" s="183"/>
      <c r="S962" s="183"/>
      <c r="T962" s="183"/>
      <c r="U962" s="183"/>
      <c r="V962" s="183"/>
      <c r="W962" s="183"/>
      <c r="X962" s="183"/>
      <c r="Y962" s="183"/>
      <c r="Z962" s="183"/>
      <c r="AA962" s="183"/>
      <c r="AB962" s="183"/>
      <c r="AC962" s="183"/>
      <c r="AD962" s="183"/>
      <c r="AE962" s="183"/>
      <c r="AF962" s="183"/>
    </row>
    <row r="963" spans="1:32" ht="15.75" customHeight="1" x14ac:dyDescent="0.3">
      <c r="A963" s="186"/>
      <c r="B963" s="183"/>
      <c r="C963" s="183"/>
      <c r="D963" s="183"/>
      <c r="E963" s="183"/>
      <c r="F963" s="183"/>
      <c r="G963" s="183"/>
      <c r="H963" s="183"/>
      <c r="I963" s="183"/>
      <c r="J963" s="183"/>
      <c r="K963" s="183"/>
      <c r="L963" s="183"/>
      <c r="M963" s="183"/>
      <c r="N963" s="183"/>
      <c r="O963" s="183"/>
      <c r="P963" s="183"/>
      <c r="Q963" s="183"/>
      <c r="R963" s="183"/>
      <c r="S963" s="183"/>
      <c r="T963" s="183"/>
      <c r="U963" s="183"/>
      <c r="V963" s="183"/>
      <c r="W963" s="183"/>
      <c r="X963" s="183"/>
      <c r="Y963" s="183"/>
      <c r="Z963" s="183"/>
      <c r="AA963" s="183"/>
      <c r="AB963" s="183"/>
      <c r="AC963" s="183"/>
      <c r="AD963" s="183"/>
      <c r="AE963" s="183"/>
      <c r="AF963" s="183"/>
    </row>
    <row r="964" spans="1:32" ht="15.75" customHeight="1" x14ac:dyDescent="0.3">
      <c r="A964" s="186"/>
      <c r="B964" s="183"/>
      <c r="C964" s="183"/>
      <c r="D964" s="183"/>
      <c r="E964" s="183"/>
      <c r="F964" s="183"/>
      <c r="G964" s="183"/>
      <c r="H964" s="183"/>
      <c r="I964" s="183"/>
      <c r="J964" s="183"/>
      <c r="K964" s="183"/>
      <c r="L964" s="183"/>
      <c r="M964" s="183"/>
      <c r="N964" s="183"/>
      <c r="O964" s="183"/>
      <c r="P964" s="183"/>
      <c r="Q964" s="183"/>
      <c r="R964" s="183"/>
      <c r="S964" s="183"/>
      <c r="T964" s="183"/>
      <c r="U964" s="183"/>
      <c r="V964" s="183"/>
      <c r="W964" s="183"/>
      <c r="X964" s="183"/>
      <c r="Y964" s="183"/>
      <c r="Z964" s="183"/>
      <c r="AA964" s="183"/>
      <c r="AB964" s="183"/>
      <c r="AC964" s="183"/>
      <c r="AD964" s="183"/>
      <c r="AE964" s="183"/>
      <c r="AF964" s="183"/>
    </row>
    <row r="965" spans="1:32" ht="15.75" customHeight="1" x14ac:dyDescent="0.3">
      <c r="A965" s="186"/>
      <c r="B965" s="183"/>
      <c r="C965" s="183"/>
      <c r="D965" s="183"/>
      <c r="E965" s="183"/>
      <c r="F965" s="183"/>
      <c r="G965" s="183"/>
      <c r="H965" s="183"/>
      <c r="I965" s="183"/>
      <c r="J965" s="183"/>
      <c r="K965" s="183"/>
      <c r="L965" s="183"/>
      <c r="M965" s="183"/>
      <c r="N965" s="183"/>
      <c r="O965" s="183"/>
      <c r="P965" s="183"/>
      <c r="Q965" s="183"/>
      <c r="R965" s="183"/>
      <c r="S965" s="183"/>
      <c r="T965" s="183"/>
      <c r="U965" s="183"/>
      <c r="V965" s="183"/>
      <c r="W965" s="183"/>
      <c r="X965" s="183"/>
      <c r="Y965" s="183"/>
      <c r="Z965" s="183"/>
      <c r="AA965" s="183"/>
      <c r="AB965" s="183"/>
      <c r="AC965" s="183"/>
      <c r="AD965" s="183"/>
      <c r="AE965" s="183"/>
      <c r="AF965" s="183"/>
    </row>
    <row r="966" spans="1:32" ht="15.75" customHeight="1" x14ac:dyDescent="0.3">
      <c r="A966" s="186"/>
      <c r="B966" s="183"/>
      <c r="C966" s="183"/>
      <c r="D966" s="183"/>
      <c r="E966" s="183"/>
      <c r="F966" s="183"/>
      <c r="G966" s="183"/>
      <c r="H966" s="183"/>
      <c r="I966" s="183"/>
      <c r="J966" s="183"/>
      <c r="K966" s="183"/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183"/>
      <c r="W966" s="183"/>
      <c r="X966" s="183"/>
      <c r="Y966" s="183"/>
      <c r="Z966" s="183"/>
      <c r="AA966" s="183"/>
      <c r="AB966" s="183"/>
      <c r="AC966" s="183"/>
      <c r="AD966" s="183"/>
      <c r="AE966" s="183"/>
      <c r="AF966" s="183"/>
    </row>
    <row r="967" spans="1:32" ht="15.75" customHeight="1" x14ac:dyDescent="0.3">
      <c r="A967" s="186"/>
      <c r="B967" s="183"/>
      <c r="C967" s="183"/>
      <c r="D967" s="183"/>
      <c r="E967" s="183"/>
      <c r="F967" s="183"/>
      <c r="G967" s="183"/>
      <c r="H967" s="183"/>
      <c r="I967" s="183"/>
      <c r="J967" s="183"/>
      <c r="K967" s="183"/>
      <c r="L967" s="183"/>
      <c r="M967" s="183"/>
      <c r="N967" s="183"/>
      <c r="O967" s="183"/>
      <c r="P967" s="183"/>
      <c r="Q967" s="183"/>
      <c r="R967" s="183"/>
      <c r="S967" s="183"/>
      <c r="T967" s="183"/>
      <c r="U967" s="183"/>
      <c r="V967" s="183"/>
      <c r="W967" s="183"/>
      <c r="X967" s="183"/>
      <c r="Y967" s="183"/>
      <c r="Z967" s="183"/>
      <c r="AA967" s="183"/>
      <c r="AB967" s="183"/>
      <c r="AC967" s="183"/>
      <c r="AD967" s="183"/>
      <c r="AE967" s="183"/>
      <c r="AF967" s="183"/>
    </row>
    <row r="968" spans="1:32" ht="15.75" customHeight="1" x14ac:dyDescent="0.3">
      <c r="A968" s="186"/>
      <c r="B968" s="183"/>
      <c r="C968" s="183"/>
      <c r="D968" s="183"/>
      <c r="E968" s="183"/>
      <c r="F968" s="183"/>
      <c r="G968" s="183"/>
      <c r="H968" s="183"/>
      <c r="I968" s="183"/>
      <c r="J968" s="183"/>
      <c r="K968" s="183"/>
      <c r="L968" s="183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</row>
    <row r="969" spans="1:32" ht="15.75" customHeight="1" x14ac:dyDescent="0.3">
      <c r="A969" s="186"/>
      <c r="B969" s="183"/>
      <c r="C969" s="183"/>
      <c r="D969" s="183"/>
      <c r="E969" s="183"/>
      <c r="F969" s="183"/>
      <c r="G969" s="183"/>
      <c r="H969" s="183"/>
      <c r="I969" s="183"/>
      <c r="J969" s="183"/>
      <c r="K969" s="183"/>
      <c r="L969" s="183"/>
      <c r="M969" s="183"/>
      <c r="N969" s="183"/>
      <c r="O969" s="183"/>
      <c r="P969" s="183"/>
      <c r="Q969" s="183"/>
      <c r="R969" s="183"/>
      <c r="S969" s="183"/>
      <c r="T969" s="183"/>
      <c r="U969" s="183"/>
      <c r="V969" s="183"/>
      <c r="W969" s="183"/>
      <c r="X969" s="183"/>
      <c r="Y969" s="183"/>
      <c r="Z969" s="183"/>
      <c r="AA969" s="183"/>
      <c r="AB969" s="183"/>
      <c r="AC969" s="183"/>
      <c r="AD969" s="183"/>
      <c r="AE969" s="183"/>
      <c r="AF969" s="183"/>
    </row>
    <row r="970" spans="1:32" ht="15.75" customHeight="1" x14ac:dyDescent="0.3">
      <c r="A970" s="186"/>
      <c r="B970" s="183"/>
      <c r="C970" s="183"/>
      <c r="D970" s="183"/>
      <c r="E970" s="183"/>
      <c r="F970" s="183"/>
      <c r="G970" s="183"/>
      <c r="H970" s="183"/>
      <c r="I970" s="183"/>
      <c r="J970" s="183"/>
      <c r="K970" s="183"/>
      <c r="L970" s="183"/>
      <c r="M970" s="183"/>
      <c r="N970" s="183"/>
      <c r="O970" s="183"/>
      <c r="P970" s="183"/>
      <c r="Q970" s="183"/>
      <c r="R970" s="183"/>
      <c r="S970" s="183"/>
      <c r="T970" s="183"/>
      <c r="U970" s="183"/>
      <c r="V970" s="183"/>
      <c r="W970" s="183"/>
      <c r="X970" s="183"/>
      <c r="Y970" s="183"/>
      <c r="Z970" s="183"/>
      <c r="AA970" s="183"/>
      <c r="AB970" s="183"/>
      <c r="AC970" s="183"/>
      <c r="AD970" s="183"/>
      <c r="AE970" s="183"/>
      <c r="AF970" s="183"/>
    </row>
    <row r="971" spans="1:32" ht="15.75" customHeight="1" x14ac:dyDescent="0.3">
      <c r="A971" s="186"/>
      <c r="B971" s="183"/>
      <c r="C971" s="183"/>
      <c r="D971" s="183"/>
      <c r="E971" s="183"/>
      <c r="F971" s="183"/>
      <c r="G971" s="183"/>
      <c r="H971" s="183"/>
      <c r="I971" s="183"/>
      <c r="J971" s="183"/>
      <c r="K971" s="183"/>
      <c r="L971" s="183"/>
      <c r="M971" s="183"/>
      <c r="N971" s="183"/>
      <c r="O971" s="183"/>
      <c r="P971" s="183"/>
      <c r="Q971" s="183"/>
      <c r="R971" s="183"/>
      <c r="S971" s="183"/>
      <c r="T971" s="183"/>
      <c r="U971" s="183"/>
      <c r="V971" s="183"/>
      <c r="W971" s="183"/>
      <c r="X971" s="183"/>
      <c r="Y971" s="183"/>
      <c r="Z971" s="183"/>
      <c r="AA971" s="183"/>
      <c r="AB971" s="183"/>
      <c r="AC971" s="183"/>
      <c r="AD971" s="183"/>
      <c r="AE971" s="183"/>
      <c r="AF971" s="183"/>
    </row>
    <row r="972" spans="1:32" ht="15.75" customHeight="1" x14ac:dyDescent="0.3">
      <c r="A972" s="186"/>
      <c r="B972" s="183"/>
      <c r="C972" s="183"/>
      <c r="D972" s="183"/>
      <c r="E972" s="183"/>
      <c r="F972" s="183"/>
      <c r="G972" s="183"/>
      <c r="H972" s="183"/>
      <c r="I972" s="183"/>
      <c r="J972" s="183"/>
      <c r="K972" s="183"/>
      <c r="L972" s="183"/>
      <c r="M972" s="183"/>
      <c r="N972" s="183"/>
      <c r="O972" s="183"/>
      <c r="P972" s="183"/>
      <c r="Q972" s="183"/>
      <c r="R972" s="183"/>
      <c r="S972" s="183"/>
      <c r="T972" s="183"/>
      <c r="U972" s="183"/>
      <c r="V972" s="183"/>
      <c r="W972" s="183"/>
      <c r="X972" s="183"/>
      <c r="Y972" s="183"/>
      <c r="Z972" s="183"/>
      <c r="AA972" s="183"/>
      <c r="AB972" s="183"/>
      <c r="AC972" s="183"/>
      <c r="AD972" s="183"/>
      <c r="AE972" s="183"/>
      <c r="AF972" s="183"/>
    </row>
    <row r="973" spans="1:32" ht="15.75" customHeight="1" x14ac:dyDescent="0.3">
      <c r="A973" s="186"/>
      <c r="B973" s="183"/>
      <c r="C973" s="183"/>
      <c r="D973" s="183"/>
      <c r="E973" s="183"/>
      <c r="F973" s="183"/>
      <c r="G973" s="183"/>
      <c r="H973" s="183"/>
      <c r="I973" s="183"/>
      <c r="J973" s="183"/>
      <c r="K973" s="183"/>
      <c r="L973" s="183"/>
      <c r="M973" s="183"/>
      <c r="N973" s="183"/>
      <c r="O973" s="183"/>
      <c r="P973" s="183"/>
      <c r="Q973" s="183"/>
      <c r="R973" s="183"/>
      <c r="S973" s="183"/>
      <c r="T973" s="183"/>
      <c r="U973" s="183"/>
      <c r="V973" s="183"/>
      <c r="W973" s="183"/>
      <c r="X973" s="183"/>
      <c r="Y973" s="183"/>
      <c r="Z973" s="183"/>
      <c r="AA973" s="183"/>
      <c r="AB973" s="183"/>
      <c r="AC973" s="183"/>
      <c r="AD973" s="183"/>
      <c r="AE973" s="183"/>
      <c r="AF973" s="183"/>
    </row>
    <row r="974" spans="1:32" ht="15.75" customHeight="1" x14ac:dyDescent="0.3">
      <c r="A974" s="186"/>
      <c r="B974" s="183"/>
      <c r="C974" s="183"/>
      <c r="D974" s="183"/>
      <c r="E974" s="183"/>
      <c r="F974" s="183"/>
      <c r="G974" s="183"/>
      <c r="H974" s="183"/>
      <c r="I974" s="183"/>
      <c r="J974" s="183"/>
      <c r="K974" s="183"/>
      <c r="L974" s="183"/>
      <c r="M974" s="183"/>
      <c r="N974" s="183"/>
      <c r="O974" s="183"/>
      <c r="P974" s="183"/>
      <c r="Q974" s="183"/>
      <c r="R974" s="183"/>
      <c r="S974" s="183"/>
      <c r="T974" s="183"/>
      <c r="U974" s="183"/>
      <c r="V974" s="183"/>
      <c r="W974" s="183"/>
      <c r="X974" s="183"/>
      <c r="Y974" s="183"/>
      <c r="Z974" s="183"/>
      <c r="AA974" s="183"/>
      <c r="AB974" s="183"/>
      <c r="AC974" s="183"/>
      <c r="AD974" s="183"/>
      <c r="AE974" s="183"/>
      <c r="AF974" s="183"/>
    </row>
    <row r="975" spans="1:32" ht="15.75" customHeight="1" x14ac:dyDescent="0.3">
      <c r="A975" s="186"/>
      <c r="B975" s="183"/>
      <c r="C975" s="183"/>
      <c r="D975" s="183"/>
      <c r="E975" s="183"/>
      <c r="F975" s="183"/>
      <c r="G975" s="183"/>
      <c r="H975" s="183"/>
      <c r="I975" s="183"/>
      <c r="J975" s="183"/>
      <c r="K975" s="183"/>
      <c r="L975" s="183"/>
      <c r="M975" s="183"/>
      <c r="N975" s="183"/>
      <c r="O975" s="183"/>
      <c r="P975" s="183"/>
      <c r="Q975" s="183"/>
      <c r="R975" s="183"/>
      <c r="S975" s="183"/>
      <c r="T975" s="183"/>
      <c r="U975" s="183"/>
      <c r="V975" s="183"/>
      <c r="W975" s="183"/>
      <c r="X975" s="183"/>
      <c r="Y975" s="183"/>
      <c r="Z975" s="183"/>
      <c r="AA975" s="183"/>
      <c r="AB975" s="183"/>
      <c r="AC975" s="183"/>
      <c r="AD975" s="183"/>
      <c r="AE975" s="183"/>
      <c r="AF975" s="183"/>
    </row>
    <row r="976" spans="1:32" ht="15.75" customHeight="1" x14ac:dyDescent="0.3">
      <c r="A976" s="186"/>
      <c r="B976" s="183"/>
      <c r="C976" s="183"/>
      <c r="D976" s="183"/>
      <c r="E976" s="183"/>
      <c r="F976" s="183"/>
      <c r="G976" s="183"/>
      <c r="H976" s="183"/>
      <c r="I976" s="183"/>
      <c r="J976" s="183"/>
      <c r="K976" s="183"/>
      <c r="L976" s="183"/>
      <c r="M976" s="183"/>
      <c r="N976" s="183"/>
      <c r="O976" s="183"/>
      <c r="P976" s="183"/>
      <c r="Q976" s="183"/>
      <c r="R976" s="183"/>
      <c r="S976" s="183"/>
      <c r="T976" s="183"/>
      <c r="U976" s="183"/>
      <c r="V976" s="183"/>
      <c r="W976" s="183"/>
      <c r="X976" s="183"/>
      <c r="Y976" s="183"/>
      <c r="Z976" s="183"/>
      <c r="AA976" s="183"/>
      <c r="AB976" s="183"/>
      <c r="AC976" s="183"/>
      <c r="AD976" s="183"/>
      <c r="AE976" s="183"/>
      <c r="AF976" s="183"/>
    </row>
    <row r="977" spans="1:32" ht="15.75" customHeight="1" x14ac:dyDescent="0.3">
      <c r="A977" s="186"/>
      <c r="B977" s="183"/>
      <c r="C977" s="183"/>
      <c r="D977" s="183"/>
      <c r="E977" s="183"/>
      <c r="F977" s="183"/>
      <c r="G977" s="183"/>
      <c r="H977" s="183"/>
      <c r="I977" s="183"/>
      <c r="J977" s="183"/>
      <c r="K977" s="183"/>
      <c r="L977" s="183"/>
      <c r="M977" s="183"/>
      <c r="N977" s="183"/>
      <c r="O977" s="183"/>
      <c r="P977" s="183"/>
      <c r="Q977" s="183"/>
      <c r="R977" s="183"/>
      <c r="S977" s="183"/>
      <c r="T977" s="183"/>
      <c r="U977" s="183"/>
      <c r="V977" s="183"/>
      <c r="W977" s="183"/>
      <c r="X977" s="183"/>
      <c r="Y977" s="183"/>
      <c r="Z977" s="183"/>
      <c r="AA977" s="183"/>
      <c r="AB977" s="183"/>
      <c r="AC977" s="183"/>
      <c r="AD977" s="183"/>
      <c r="AE977" s="183"/>
      <c r="AF977" s="183"/>
    </row>
    <row r="978" spans="1:32" ht="15.75" customHeight="1" x14ac:dyDescent="0.3">
      <c r="A978" s="186"/>
      <c r="B978" s="183"/>
      <c r="C978" s="183"/>
      <c r="D978" s="183"/>
      <c r="E978" s="183"/>
      <c r="F978" s="183"/>
      <c r="G978" s="183"/>
      <c r="H978" s="183"/>
      <c r="I978" s="183"/>
      <c r="J978" s="183"/>
      <c r="K978" s="183"/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183"/>
      <c r="W978" s="183"/>
      <c r="X978" s="183"/>
      <c r="Y978" s="183"/>
      <c r="Z978" s="183"/>
      <c r="AA978" s="183"/>
      <c r="AB978" s="183"/>
      <c r="AC978" s="183"/>
      <c r="AD978" s="183"/>
      <c r="AE978" s="183"/>
      <c r="AF978" s="183"/>
    </row>
    <row r="979" spans="1:32" ht="15.75" customHeight="1" x14ac:dyDescent="0.3">
      <c r="A979" s="186"/>
      <c r="B979" s="183"/>
      <c r="C979" s="183"/>
      <c r="D979" s="183"/>
      <c r="E979" s="183"/>
      <c r="F979" s="183"/>
      <c r="G979" s="183"/>
      <c r="H979" s="183"/>
      <c r="I979" s="183"/>
      <c r="J979" s="183"/>
      <c r="K979" s="183"/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183"/>
      <c r="W979" s="183"/>
      <c r="X979" s="183"/>
      <c r="Y979" s="183"/>
      <c r="Z979" s="183"/>
      <c r="AA979" s="183"/>
      <c r="AB979" s="183"/>
      <c r="AC979" s="183"/>
      <c r="AD979" s="183"/>
      <c r="AE979" s="183"/>
      <c r="AF979" s="183"/>
    </row>
    <row r="980" spans="1:32" ht="15.75" customHeight="1" x14ac:dyDescent="0.3">
      <c r="A980" s="186"/>
      <c r="B980" s="183"/>
      <c r="C980" s="183"/>
      <c r="D980" s="183"/>
      <c r="E980" s="183"/>
      <c r="F980" s="183"/>
      <c r="G980" s="183"/>
      <c r="H980" s="183"/>
      <c r="I980" s="183"/>
      <c r="J980" s="183"/>
      <c r="K980" s="183"/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183"/>
      <c r="W980" s="183"/>
      <c r="X980" s="183"/>
      <c r="Y980" s="183"/>
      <c r="Z980" s="183"/>
      <c r="AA980" s="183"/>
      <c r="AB980" s="183"/>
      <c r="AC980" s="183"/>
      <c r="AD980" s="183"/>
      <c r="AE980" s="183"/>
      <c r="AF980" s="183"/>
    </row>
    <row r="981" spans="1:32" ht="15.75" customHeight="1" x14ac:dyDescent="0.3">
      <c r="A981" s="186"/>
      <c r="B981" s="183"/>
      <c r="C981" s="183"/>
      <c r="D981" s="183"/>
      <c r="E981" s="183"/>
      <c r="F981" s="183"/>
      <c r="G981" s="183"/>
      <c r="H981" s="183"/>
      <c r="I981" s="183"/>
      <c r="J981" s="183"/>
      <c r="K981" s="183"/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183"/>
      <c r="W981" s="183"/>
      <c r="X981" s="183"/>
      <c r="Y981" s="183"/>
      <c r="Z981" s="183"/>
      <c r="AA981" s="183"/>
      <c r="AB981" s="183"/>
      <c r="AC981" s="183"/>
      <c r="AD981" s="183"/>
      <c r="AE981" s="183"/>
      <c r="AF981" s="183"/>
    </row>
    <row r="982" spans="1:32" ht="15.75" customHeight="1" x14ac:dyDescent="0.3">
      <c r="A982" s="186"/>
      <c r="B982" s="183"/>
      <c r="C982" s="183"/>
      <c r="D982" s="183"/>
      <c r="E982" s="183"/>
      <c r="F982" s="183"/>
      <c r="G982" s="183"/>
      <c r="H982" s="183"/>
      <c r="I982" s="183"/>
      <c r="J982" s="183"/>
      <c r="K982" s="183"/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</row>
    <row r="983" spans="1:32" ht="15.75" customHeight="1" x14ac:dyDescent="0.3">
      <c r="A983" s="186"/>
      <c r="B983" s="183"/>
      <c r="C983" s="183"/>
      <c r="D983" s="183"/>
      <c r="E983" s="183"/>
      <c r="F983" s="183"/>
      <c r="G983" s="183"/>
      <c r="H983" s="183"/>
      <c r="I983" s="183"/>
      <c r="J983" s="183"/>
      <c r="K983" s="183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</row>
    <row r="984" spans="1:32" ht="15.75" customHeight="1" x14ac:dyDescent="0.3">
      <c r="A984" s="186"/>
      <c r="B984" s="183"/>
      <c r="C984" s="183"/>
      <c r="D984" s="183"/>
      <c r="E984" s="183"/>
      <c r="F984" s="183"/>
      <c r="G984" s="183"/>
      <c r="H984" s="183"/>
      <c r="I984" s="183"/>
      <c r="J984" s="183"/>
      <c r="K984" s="183"/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183"/>
      <c r="W984" s="183"/>
      <c r="X984" s="183"/>
      <c r="Y984" s="183"/>
      <c r="Z984" s="183"/>
      <c r="AA984" s="183"/>
      <c r="AB984" s="183"/>
      <c r="AC984" s="183"/>
      <c r="AD984" s="183"/>
      <c r="AE984" s="183"/>
      <c r="AF984" s="183"/>
    </row>
    <row r="985" spans="1:32" ht="15.75" customHeight="1" x14ac:dyDescent="0.3">
      <c r="A985" s="186"/>
      <c r="B985" s="183"/>
      <c r="C985" s="183"/>
      <c r="D985" s="183"/>
      <c r="E985" s="183"/>
      <c r="F985" s="183"/>
      <c r="G985" s="183"/>
      <c r="H985" s="183"/>
      <c r="I985" s="183"/>
      <c r="J985" s="183"/>
      <c r="K985" s="183"/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183"/>
      <c r="W985" s="183"/>
      <c r="X985" s="183"/>
      <c r="Y985" s="183"/>
      <c r="Z985" s="183"/>
      <c r="AA985" s="183"/>
      <c r="AB985" s="183"/>
      <c r="AC985" s="183"/>
      <c r="AD985" s="183"/>
      <c r="AE985" s="183"/>
      <c r="AF985" s="183"/>
    </row>
    <row r="986" spans="1:32" ht="15.75" customHeight="1" x14ac:dyDescent="0.3">
      <c r="A986" s="186"/>
      <c r="B986" s="183"/>
      <c r="C986" s="183"/>
      <c r="D986" s="183"/>
      <c r="E986" s="183"/>
      <c r="F986" s="183"/>
      <c r="G986" s="183"/>
      <c r="H986" s="183"/>
      <c r="I986" s="183"/>
      <c r="J986" s="183"/>
      <c r="K986" s="183"/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</row>
    <row r="987" spans="1:32" ht="15.75" customHeight="1" x14ac:dyDescent="0.3">
      <c r="A987" s="186"/>
      <c r="B987" s="183"/>
      <c r="C987" s="183"/>
      <c r="D987" s="183"/>
      <c r="E987" s="183"/>
      <c r="F987" s="183"/>
      <c r="G987" s="183"/>
      <c r="H987" s="183"/>
      <c r="I987" s="183"/>
      <c r="J987" s="183"/>
      <c r="K987" s="183"/>
      <c r="L987" s="183"/>
      <c r="M987" s="183"/>
      <c r="N987" s="183"/>
      <c r="O987" s="183"/>
      <c r="P987" s="183"/>
      <c r="Q987" s="183"/>
      <c r="R987" s="183"/>
      <c r="S987" s="183"/>
      <c r="T987" s="183"/>
      <c r="U987" s="183"/>
      <c r="V987" s="183"/>
      <c r="W987" s="183"/>
      <c r="X987" s="183"/>
      <c r="Y987" s="183"/>
      <c r="Z987" s="183"/>
      <c r="AA987" s="183"/>
      <c r="AB987" s="183"/>
      <c r="AC987" s="183"/>
      <c r="AD987" s="183"/>
      <c r="AE987" s="183"/>
      <c r="AF987" s="183"/>
    </row>
    <row r="988" spans="1:32" ht="15.75" customHeight="1" x14ac:dyDescent="0.3">
      <c r="A988" s="186"/>
      <c r="B988" s="183"/>
      <c r="C988" s="183"/>
      <c r="D988" s="183"/>
      <c r="E988" s="183"/>
      <c r="F988" s="183"/>
      <c r="G988" s="183"/>
      <c r="H988" s="183"/>
      <c r="I988" s="183"/>
      <c r="J988" s="183"/>
      <c r="K988" s="183"/>
      <c r="L988" s="183"/>
      <c r="M988" s="183"/>
      <c r="N988" s="183"/>
      <c r="O988" s="183"/>
      <c r="P988" s="183"/>
      <c r="Q988" s="183"/>
      <c r="R988" s="183"/>
      <c r="S988" s="183"/>
      <c r="T988" s="183"/>
      <c r="U988" s="183"/>
      <c r="V988" s="183"/>
      <c r="W988" s="183"/>
      <c r="X988" s="183"/>
      <c r="Y988" s="183"/>
      <c r="Z988" s="183"/>
      <c r="AA988" s="183"/>
      <c r="AB988" s="183"/>
      <c r="AC988" s="183"/>
      <c r="AD988" s="183"/>
      <c r="AE988" s="183"/>
      <c r="AF988" s="183"/>
    </row>
    <row r="989" spans="1:32" ht="15.75" customHeight="1" x14ac:dyDescent="0.3">
      <c r="A989" s="186"/>
      <c r="B989" s="183"/>
      <c r="C989" s="183"/>
      <c r="D989" s="183"/>
      <c r="E989" s="183"/>
      <c r="F989" s="183"/>
      <c r="G989" s="183"/>
      <c r="H989" s="183"/>
      <c r="I989" s="183"/>
      <c r="J989" s="183"/>
      <c r="K989" s="183"/>
      <c r="L989" s="183"/>
      <c r="M989" s="183"/>
      <c r="N989" s="183"/>
      <c r="O989" s="183"/>
      <c r="P989" s="183"/>
      <c r="Q989" s="183"/>
      <c r="R989" s="183"/>
      <c r="S989" s="183"/>
      <c r="T989" s="183"/>
      <c r="U989" s="183"/>
      <c r="V989" s="183"/>
      <c r="W989" s="183"/>
      <c r="X989" s="183"/>
      <c r="Y989" s="183"/>
      <c r="Z989" s="183"/>
      <c r="AA989" s="183"/>
      <c r="AB989" s="183"/>
      <c r="AC989" s="183"/>
      <c r="AD989" s="183"/>
      <c r="AE989" s="183"/>
      <c r="AF989" s="183"/>
    </row>
    <row r="990" spans="1:32" ht="15.75" customHeight="1" x14ac:dyDescent="0.3">
      <c r="A990" s="186"/>
      <c r="B990" s="183"/>
      <c r="C990" s="183"/>
      <c r="D990" s="183"/>
      <c r="E990" s="183"/>
      <c r="F990" s="183"/>
      <c r="G990" s="183"/>
      <c r="H990" s="183"/>
      <c r="I990" s="183"/>
      <c r="J990" s="183"/>
      <c r="K990" s="183"/>
      <c r="L990" s="183"/>
      <c r="M990" s="183"/>
      <c r="N990" s="183"/>
      <c r="O990" s="183"/>
      <c r="P990" s="183"/>
      <c r="Q990" s="183"/>
      <c r="R990" s="183"/>
      <c r="S990" s="183"/>
      <c r="T990" s="183"/>
      <c r="U990" s="183"/>
      <c r="V990" s="183"/>
      <c r="W990" s="183"/>
      <c r="X990" s="183"/>
      <c r="Y990" s="183"/>
      <c r="Z990" s="183"/>
      <c r="AA990" s="183"/>
      <c r="AB990" s="183"/>
      <c r="AC990" s="183"/>
      <c r="AD990" s="183"/>
      <c r="AE990" s="183"/>
      <c r="AF990" s="183"/>
    </row>
    <row r="991" spans="1:32" ht="15.75" customHeight="1" x14ac:dyDescent="0.3">
      <c r="A991" s="186"/>
      <c r="B991" s="183"/>
      <c r="C991" s="183"/>
      <c r="D991" s="183"/>
      <c r="E991" s="183"/>
      <c r="F991" s="183"/>
      <c r="G991" s="183"/>
      <c r="H991" s="183"/>
      <c r="I991" s="183"/>
      <c r="J991" s="183"/>
      <c r="K991" s="183"/>
      <c r="L991" s="183"/>
      <c r="M991" s="183"/>
      <c r="N991" s="183"/>
      <c r="O991" s="183"/>
      <c r="P991" s="183"/>
      <c r="Q991" s="183"/>
      <c r="R991" s="183"/>
      <c r="S991" s="183"/>
      <c r="T991" s="183"/>
      <c r="U991" s="183"/>
      <c r="V991" s="183"/>
      <c r="W991" s="183"/>
      <c r="X991" s="183"/>
      <c r="Y991" s="183"/>
      <c r="Z991" s="183"/>
      <c r="AA991" s="183"/>
      <c r="AB991" s="183"/>
      <c r="AC991" s="183"/>
      <c r="AD991" s="183"/>
      <c r="AE991" s="183"/>
      <c r="AF991" s="183"/>
    </row>
    <row r="992" spans="1:32" ht="15.75" customHeight="1" x14ac:dyDescent="0.3">
      <c r="A992" s="186"/>
      <c r="B992" s="183"/>
      <c r="C992" s="183"/>
      <c r="D992" s="183"/>
      <c r="E992" s="183"/>
      <c r="F992" s="183"/>
      <c r="G992" s="183"/>
      <c r="H992" s="183"/>
      <c r="I992" s="183"/>
      <c r="J992" s="183"/>
      <c r="K992" s="183"/>
      <c r="L992" s="183"/>
      <c r="M992" s="183"/>
      <c r="N992" s="183"/>
      <c r="O992" s="183"/>
      <c r="P992" s="183"/>
      <c r="Q992" s="183"/>
      <c r="R992" s="183"/>
      <c r="S992" s="183"/>
      <c r="T992" s="183"/>
      <c r="U992" s="183"/>
      <c r="V992" s="183"/>
      <c r="W992" s="183"/>
      <c r="X992" s="183"/>
      <c r="Y992" s="183"/>
      <c r="Z992" s="183"/>
      <c r="AA992" s="183"/>
      <c r="AB992" s="183"/>
      <c r="AC992" s="183"/>
      <c r="AD992" s="183"/>
      <c r="AE992" s="183"/>
      <c r="AF992" s="183"/>
    </row>
    <row r="993" spans="1:32" ht="15.75" customHeight="1" x14ac:dyDescent="0.3">
      <c r="A993" s="186"/>
      <c r="B993" s="183"/>
      <c r="C993" s="183"/>
      <c r="D993" s="183"/>
      <c r="E993" s="183"/>
      <c r="F993" s="183"/>
      <c r="G993" s="183"/>
      <c r="H993" s="183"/>
      <c r="I993" s="183"/>
      <c r="J993" s="183"/>
      <c r="K993" s="183"/>
      <c r="L993" s="183"/>
      <c r="M993" s="183"/>
      <c r="N993" s="183"/>
      <c r="O993" s="183"/>
      <c r="P993" s="183"/>
      <c r="Q993" s="183"/>
      <c r="R993" s="183"/>
      <c r="S993" s="183"/>
      <c r="T993" s="183"/>
      <c r="U993" s="183"/>
      <c r="V993" s="183"/>
      <c r="W993" s="183"/>
      <c r="X993" s="183"/>
      <c r="Y993" s="183"/>
      <c r="Z993" s="183"/>
      <c r="AA993" s="183"/>
      <c r="AB993" s="183"/>
      <c r="AC993" s="183"/>
      <c r="AD993" s="183"/>
      <c r="AE993" s="183"/>
      <c r="AF993" s="183"/>
    </row>
    <row r="994" spans="1:32" ht="15.75" customHeight="1" x14ac:dyDescent="0.3">
      <c r="A994" s="186"/>
      <c r="B994" s="183"/>
      <c r="C994" s="183"/>
      <c r="D994" s="183"/>
      <c r="E994" s="183"/>
      <c r="F994" s="183"/>
      <c r="G994" s="183"/>
      <c r="H994" s="183"/>
      <c r="I994" s="183"/>
      <c r="J994" s="183"/>
      <c r="K994" s="183"/>
      <c r="L994" s="183"/>
      <c r="M994" s="183"/>
      <c r="N994" s="183"/>
      <c r="O994" s="183"/>
      <c r="P994" s="183"/>
      <c r="Q994" s="183"/>
      <c r="R994" s="183"/>
      <c r="S994" s="183"/>
      <c r="T994" s="183"/>
      <c r="U994" s="183"/>
      <c r="V994" s="183"/>
      <c r="W994" s="183"/>
      <c r="X994" s="183"/>
      <c r="Y994" s="183"/>
      <c r="Z994" s="183"/>
      <c r="AA994" s="183"/>
      <c r="AB994" s="183"/>
      <c r="AC994" s="183"/>
      <c r="AD994" s="183"/>
      <c r="AE994" s="183"/>
      <c r="AF994" s="183"/>
    </row>
    <row r="995" spans="1:32" ht="15.75" customHeight="1" x14ac:dyDescent="0.3">
      <c r="A995" s="186"/>
      <c r="B995" s="183"/>
      <c r="C995" s="183"/>
      <c r="D995" s="183"/>
      <c r="E995" s="183"/>
      <c r="F995" s="183"/>
      <c r="G995" s="183"/>
      <c r="H995" s="183"/>
      <c r="I995" s="183"/>
      <c r="J995" s="183"/>
      <c r="K995" s="183"/>
      <c r="L995" s="183"/>
      <c r="M995" s="183"/>
      <c r="N995" s="183"/>
      <c r="O995" s="183"/>
      <c r="P995" s="183"/>
      <c r="Q995" s="183"/>
      <c r="R995" s="183"/>
      <c r="S995" s="183"/>
      <c r="T995" s="183"/>
      <c r="U995" s="183"/>
      <c r="V995" s="183"/>
      <c r="W995" s="183"/>
      <c r="X995" s="183"/>
      <c r="Y995" s="183"/>
      <c r="Z995" s="183"/>
      <c r="AA995" s="183"/>
      <c r="AB995" s="183"/>
      <c r="AC995" s="183"/>
      <c r="AD995" s="183"/>
      <c r="AE995" s="183"/>
      <c r="AF995" s="183"/>
    </row>
    <row r="996" spans="1:32" ht="15.75" customHeight="1" x14ac:dyDescent="0.3">
      <c r="A996" s="186"/>
      <c r="B996" s="183"/>
      <c r="C996" s="183"/>
      <c r="D996" s="183"/>
      <c r="E996" s="183"/>
      <c r="F996" s="183"/>
      <c r="G996" s="183"/>
      <c r="H996" s="183"/>
      <c r="I996" s="183"/>
      <c r="J996" s="183"/>
      <c r="K996" s="183"/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183"/>
      <c r="W996" s="183"/>
      <c r="X996" s="183"/>
      <c r="Y996" s="183"/>
      <c r="Z996" s="183"/>
      <c r="AA996" s="183"/>
      <c r="AB996" s="183"/>
      <c r="AC996" s="183"/>
      <c r="AD996" s="183"/>
      <c r="AE996" s="183"/>
      <c r="AF996" s="183"/>
    </row>
    <row r="997" spans="1:32" ht="15.75" customHeight="1" x14ac:dyDescent="0.3">
      <c r="A997" s="186"/>
      <c r="B997" s="183"/>
      <c r="C997" s="183"/>
      <c r="D997" s="183"/>
      <c r="E997" s="183"/>
      <c r="F997" s="183"/>
      <c r="G997" s="183"/>
      <c r="H997" s="183"/>
      <c r="I997" s="183"/>
      <c r="J997" s="183"/>
      <c r="K997" s="183"/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183"/>
      <c r="W997" s="183"/>
      <c r="X997" s="183"/>
      <c r="Y997" s="183"/>
      <c r="Z997" s="183"/>
      <c r="AA997" s="183"/>
      <c r="AB997" s="183"/>
      <c r="AC997" s="183"/>
      <c r="AD997" s="183"/>
      <c r="AE997" s="183"/>
      <c r="AF997" s="183"/>
    </row>
    <row r="998" spans="1:32" ht="15.75" customHeight="1" x14ac:dyDescent="0.3">
      <c r="A998" s="186"/>
      <c r="B998" s="183"/>
      <c r="C998" s="183"/>
      <c r="D998" s="183"/>
      <c r="E998" s="183"/>
      <c r="F998" s="183"/>
      <c r="G998" s="183"/>
      <c r="H998" s="183"/>
      <c r="I998" s="183"/>
      <c r="J998" s="183"/>
      <c r="K998" s="183"/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183"/>
      <c r="W998" s="183"/>
      <c r="X998" s="183"/>
      <c r="Y998" s="183"/>
      <c r="Z998" s="183"/>
      <c r="AA998" s="183"/>
      <c r="AB998" s="183"/>
      <c r="AC998" s="183"/>
      <c r="AD998" s="183"/>
      <c r="AE998" s="183"/>
      <c r="AF998" s="183"/>
    </row>
    <row r="999" spans="1:32" ht="15.75" customHeight="1" x14ac:dyDescent="0.3">
      <c r="A999" s="186"/>
      <c r="B999" s="183"/>
      <c r="C999" s="183"/>
      <c r="D999" s="183"/>
      <c r="E999" s="183"/>
      <c r="F999" s="183"/>
      <c r="G999" s="183"/>
      <c r="H999" s="183"/>
      <c r="I999" s="183"/>
      <c r="J999" s="183"/>
      <c r="K999" s="183"/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183"/>
      <c r="W999" s="183"/>
      <c r="X999" s="183"/>
      <c r="Y999" s="183"/>
      <c r="Z999" s="183"/>
      <c r="AA999" s="183"/>
      <c r="AB999" s="183"/>
      <c r="AC999" s="183"/>
      <c r="AD999" s="183"/>
      <c r="AE999" s="183"/>
      <c r="AF999" s="183"/>
    </row>
  </sheetData>
  <mergeCells count="10">
    <mergeCell ref="AF4:AF5"/>
    <mergeCell ref="C27:E27"/>
    <mergeCell ref="C28:E28"/>
    <mergeCell ref="A3:AF3"/>
    <mergeCell ref="B2:U2"/>
    <mergeCell ref="A4:A5"/>
    <mergeCell ref="B4:B5"/>
    <mergeCell ref="C4:M4"/>
    <mergeCell ref="N4:Q4"/>
    <mergeCell ref="R4:AE4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Bieu 1 - Quy mo truong lop, hs</vt:lpstr>
      <vt:lpstr>Bieu 2A - Đội ngũ công lập</vt:lpstr>
      <vt:lpstr>Bieu 2B - Đội ngũ tư thục</vt:lpstr>
      <vt:lpstr>Bieu 3- CSVC MN</vt:lpstr>
      <vt:lpstr>Bieu 4 - Cap TH, THCS</vt:lpstr>
      <vt:lpstr>Bieu 5 - XMC</vt:lpstr>
      <vt:lpstr>Bieu 6-TT CLGD</vt:lpstr>
      <vt:lpstr>Bieu 7-CT CLGD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NhatsonPC</dc:creator>
  <cp:lastModifiedBy>MTPT</cp:lastModifiedBy>
  <cp:lastPrinted>2025-08-19T03:29:04Z</cp:lastPrinted>
  <dcterms:created xsi:type="dcterms:W3CDTF">2024-08-21T02:58:03Z</dcterms:created>
  <dcterms:modified xsi:type="dcterms:W3CDTF">2025-10-24T10:58:34Z</dcterms:modified>
</cp:coreProperties>
</file>